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Override PartName="/xl/ctrlProps/ctrlProp26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25.xml" ContentType="application/vnd.ms-excel.controlproperties+xml"/>
  <Override PartName="/xl/ctrlProps/ctrlProp16.xml" ContentType="application/vnd.ms-excel.controlproperties+xml"/>
  <Override PartName="/xl/ctrlProps/ctrlProp24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trlProps/ctrlProp23.xml" ContentType="application/vnd.ms-excel.controlproperties+xml"/>
  <Override PartName="/xl/ctrlProps/ctrlProp14.xml" ContentType="application/vnd.ms-excel.controlproperties+xml"/>
  <Override PartName="/xl/ctrlProps/ctrlProp22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15270" windowHeight="4560"/>
  </bookViews>
  <sheets>
    <sheet name="PDF" sheetId="1" r:id="rId1"/>
    <sheet name="QS" sheetId="2" state="hidden" r:id="rId2"/>
  </sheets>
  <definedNames>
    <definedName name="_xlnm._FilterDatabase" localSheetId="1" hidden="1">QS!$A$1:$C$35</definedName>
    <definedName name="POSITION_TITLE">QS!$1:$1048576</definedName>
    <definedName name="PositionTitle">QS!$A$1:$A$35</definedName>
    <definedName name="_xlnm.Print_Area" localSheetId="0">PDF!$A$1:$F$73</definedName>
    <definedName name="SG">QS!$B$1:$B$35</definedName>
  </definedNames>
  <calcPr calcId="124519"/>
</workbook>
</file>

<file path=xl/calcChain.xml><?xml version="1.0" encoding="utf-8"?>
<calcChain xmlns="http://schemas.openxmlformats.org/spreadsheetml/2006/main">
  <c r="D13" i="1"/>
  <c r="E58"/>
  <c r="D58"/>
  <c r="B58"/>
  <c r="A58" l="1"/>
  <c r="D5"/>
</calcChain>
</file>

<file path=xl/sharedStrings.xml><?xml version="1.0" encoding="utf-8"?>
<sst xmlns="http://schemas.openxmlformats.org/spreadsheetml/2006/main" count="283" uniqueCount="143">
  <si>
    <t>2.  ITEM NUMBER</t>
  </si>
  <si>
    <t>3.  SALARY GRADE</t>
  </si>
  <si>
    <t>4.  FOR LOCAL GOVERNMENT POSITION, ENUMERATE GOVERNMENTAL UNIT AND CLASS</t>
  </si>
  <si>
    <t>5.  DEPARTMENT, CORPORATION OR AGENCY/
      LOCAL GOVERNMENT</t>
  </si>
  <si>
    <t>6.  BUREAU OR OFFICE</t>
  </si>
  <si>
    <t>7.  DEPARTMENT / BRANCH / DIVISION</t>
  </si>
  <si>
    <t>8.  WORKSTATION / PLACE OF WORK</t>
  </si>
  <si>
    <t>13.  POSITION TITLE OF IMMEDIATE SUPERVISOR</t>
  </si>
  <si>
    <t>14.  POSITION TITLE OF NEXT HIGHER SUPERVISOR</t>
  </si>
  <si>
    <t>15.  POSITION TITLE, AND ITEM OF THOSE DIRECTLY SUPERVISED</t>
  </si>
  <si>
    <t>(if more than seven (7) list only by their item numbers and titles)</t>
  </si>
  <si>
    <t>16.  MACHINE, EQUIPMENT, TOOLS, ETC., USED REGULARLY IN PERFORMANCE OF WORK</t>
  </si>
  <si>
    <t>17.  CONTACTS / CLIENTS / STAKEHOLDERS</t>
  </si>
  <si>
    <t>17a.  Internal</t>
  </si>
  <si>
    <t>Occasional</t>
  </si>
  <si>
    <t>Frequent</t>
  </si>
  <si>
    <t>17b.  External</t>
  </si>
  <si>
    <t>Executive / Managerial</t>
  </si>
  <si>
    <t>General Public</t>
  </si>
  <si>
    <t>Supervisors</t>
  </si>
  <si>
    <t>Other Agencies</t>
  </si>
  <si>
    <t>Non-Supervisors</t>
  </si>
  <si>
    <t>Others (Please Specify):</t>
  </si>
  <si>
    <t>Staff</t>
  </si>
  <si>
    <t>18.  WORKING CONDITION</t>
  </si>
  <si>
    <t>Office Work</t>
  </si>
  <si>
    <t xml:space="preserve">Other/s (Please Specify)        </t>
  </si>
  <si>
    <t>Field Work</t>
  </si>
  <si>
    <t>19.  BRIEF DESCRIPTION OF THE GENERAL FUNCTION OF THE UNIT OR SECTION</t>
  </si>
  <si>
    <t>20.  BRIEF DESCRIPTION OF THE GENERAL FUNCTION OF THE POSITION (Job Summary)</t>
  </si>
  <si>
    <t>21.  QUALIFICATION STANDARDS</t>
  </si>
  <si>
    <t>21a.  Education</t>
  </si>
  <si>
    <t>21b.  Experience</t>
  </si>
  <si>
    <t>21c.  Training</t>
  </si>
  <si>
    <t>21d.  Eligibility</t>
  </si>
  <si>
    <t>21e.  Core Competencies</t>
  </si>
  <si>
    <t>Competency Level</t>
  </si>
  <si>
    <t>21f.  Leadership Competencies</t>
  </si>
  <si>
    <t>22.  STATEMENT OF DUTIES AND RESPONSIBILITIES (Technical Competencies)</t>
  </si>
  <si>
    <t>23.  ACKNOWLEDGMENT AND ACCEPTANCE:</t>
  </si>
  <si>
    <t>_________________________________________</t>
  </si>
  <si>
    <t>Employee's Name, Date and Signature</t>
  </si>
  <si>
    <t>Supervisor's Name, Date and Signature</t>
  </si>
  <si>
    <t xml:space="preserve"> </t>
  </si>
  <si>
    <r>
      <t xml:space="preserve">9.  </t>
    </r>
    <r>
      <rPr>
        <sz val="9"/>
        <rFont val="Arial Bold"/>
      </rPr>
      <t>PRESENT APPROP ACT</t>
    </r>
  </si>
  <si>
    <r>
      <t xml:space="preserve">10.  </t>
    </r>
    <r>
      <rPr>
        <sz val="9"/>
        <rFont val="Arial Bold"/>
      </rPr>
      <t>PREVIOUS APPROP ACT</t>
    </r>
  </si>
  <si>
    <t>POSITION TITLE</t>
  </si>
  <si>
    <t>ITEM NUMBER</t>
  </si>
  <si>
    <t xml:space="preserve">Percentage of Working Time </t>
  </si>
  <si>
    <t>(State the duties and responsibilities here:)</t>
  </si>
  <si>
    <t xml:space="preserve">        I have received a copy of this position description. It has been discussed with me and I have freely chosen to comply with the performance and behavior/conduct expectations contained herein.</t>
  </si>
  <si>
    <t>1.  POSITION TITLE (as approved  by authorized agency) with parenthetical title</t>
  </si>
  <si>
    <t>AIRCONDITIONING TECH. I</t>
  </si>
  <si>
    <t>AIRCONDITIONING TECH. II</t>
  </si>
  <si>
    <t>ARCHIVIST I</t>
  </si>
  <si>
    <t>ARCHIVIST II</t>
  </si>
  <si>
    <t>ATTORNEY III</t>
  </si>
  <si>
    <t>BOOKBINDER III</t>
  </si>
  <si>
    <t>CARPENTER II (A)</t>
  </si>
  <si>
    <t>CLERK III</t>
  </si>
  <si>
    <t>CLERK IV</t>
  </si>
  <si>
    <t>COMMUNICATION EQUIPMENT OPERATOR III</t>
  </si>
  <si>
    <t>COMPUTER OPERATOR II</t>
  </si>
  <si>
    <t>DAY CARE WORKER II</t>
  </si>
  <si>
    <t>DRIVER COURIER II</t>
  </si>
  <si>
    <t>DRIVER COURIER III</t>
  </si>
  <si>
    <t>DRIVER II</t>
  </si>
  <si>
    <t>ELECTRICIAN FOREMAN</t>
  </si>
  <si>
    <t>ELECTRICIAN II</t>
  </si>
  <si>
    <t>ENGINEER I</t>
  </si>
  <si>
    <t>ENGINEER II</t>
  </si>
  <si>
    <t>LABORER II</t>
  </si>
  <si>
    <t>LEGAL ASSISTANT I</t>
  </si>
  <si>
    <t>LEGAL ASSISTANT II</t>
  </si>
  <si>
    <t>LEGAL OFFICER I</t>
  </si>
  <si>
    <t>MASON II (A)</t>
  </si>
  <si>
    <t>NURSE I</t>
  </si>
  <si>
    <t>NURSE II</t>
  </si>
  <si>
    <t>PAINTER I (B)</t>
  </si>
  <si>
    <t>PAINTER II (A)</t>
  </si>
  <si>
    <t>PLUMBER II</t>
  </si>
  <si>
    <t>WELDER II</t>
  </si>
  <si>
    <t>ACCOUNTANT I</t>
  </si>
  <si>
    <t>SG 11</t>
  </si>
  <si>
    <t>ACCOUNTING CLERK II</t>
  </si>
  <si>
    <t>SG 6</t>
  </si>
  <si>
    <t>ACCOUNTING CLERK III</t>
  </si>
  <si>
    <t>SG 8</t>
  </si>
  <si>
    <t>SG 10</t>
  </si>
  <si>
    <t>SG 14</t>
  </si>
  <si>
    <t>SG 21</t>
  </si>
  <si>
    <t>SG 7</t>
  </si>
  <si>
    <t>SG 5</t>
  </si>
  <si>
    <t>SG 9</t>
  </si>
  <si>
    <t>SG 4</t>
  </si>
  <si>
    <t>SG 12</t>
  </si>
  <si>
    <t>SG 16</t>
  </si>
  <si>
    <t>SG 3</t>
  </si>
  <si>
    <t>SG 15</t>
  </si>
  <si>
    <t>SG</t>
  </si>
  <si>
    <t>SALARY</t>
  </si>
  <si>
    <t>EDUCATION</t>
  </si>
  <si>
    <t>EXPERIENCE</t>
  </si>
  <si>
    <t>Bachelor's degree in Commerce/Business Adminsitration major in Accounting</t>
  </si>
  <si>
    <t>None required</t>
  </si>
  <si>
    <t>Completion of 2 yrs. studies in college</t>
  </si>
  <si>
    <t>1 yr. relevant experience</t>
  </si>
  <si>
    <t>High School Graduate or Completion of relevant vocational/trade course</t>
  </si>
  <si>
    <t>1 yr. of relevant experience</t>
  </si>
  <si>
    <t>Bachelor's degree relevant to the job</t>
  </si>
  <si>
    <t>Bachelor of Laws</t>
  </si>
  <si>
    <t>Elementary School Graduate</t>
  </si>
  <si>
    <t>Completion of 2 yrs studies in College</t>
  </si>
  <si>
    <t>Completion of 2 yrs studies in College or High School Graduate with relevant vocational/trade course</t>
  </si>
  <si>
    <t>High School Graduate</t>
  </si>
  <si>
    <t>2 yrs. of relevant experience</t>
  </si>
  <si>
    <t>Bachelor's degree in Engineering relevant to the job</t>
  </si>
  <si>
    <t>1 year or relevant experience</t>
  </si>
  <si>
    <t>Bachelor's degree</t>
  </si>
  <si>
    <t>Bachelor of Science in Nursing</t>
  </si>
  <si>
    <t>1 year of relevant experience</t>
  </si>
  <si>
    <t>N/A</t>
  </si>
  <si>
    <t>Patriotism, Integrity, Professionalism, Excellence, and Service</t>
  </si>
  <si>
    <t>TRAINING</t>
  </si>
  <si>
    <t>ELIGIBILITY</t>
  </si>
  <si>
    <r>
      <t xml:space="preserve">11.  </t>
    </r>
    <r>
      <rPr>
        <sz val="9.5"/>
        <rFont val="Arial Bold"/>
      </rPr>
      <t>SALARY AUTHORIZED</t>
    </r>
  </si>
  <si>
    <r>
      <t xml:space="preserve">12.  </t>
    </r>
    <r>
      <rPr>
        <sz val="9.5"/>
        <rFont val="Arial Bold"/>
      </rPr>
      <t>OTHER COMPENSATION</t>
    </r>
  </si>
  <si>
    <t>RA 1080</t>
  </si>
  <si>
    <t xml:space="preserve">CS Sub Prof </t>
  </si>
  <si>
    <t xml:space="preserve">4 hours of relevant training </t>
  </si>
  <si>
    <t>Air-Conditioning/Refrigeration Technician</t>
  </si>
  <si>
    <t xml:space="preserve">Air-Conditioning/Refrigeration Technician </t>
  </si>
  <si>
    <t xml:space="preserve">CS Prof </t>
  </si>
  <si>
    <t xml:space="preserve">None required </t>
  </si>
  <si>
    <t>Carpenter</t>
  </si>
  <si>
    <t>Driver License</t>
  </si>
  <si>
    <t>Mason</t>
  </si>
  <si>
    <t>Electrician (Building Wiring)</t>
  </si>
  <si>
    <t>DEPARTMENT OF FOREIGN AFFAIRS</t>
  </si>
  <si>
    <t>ATTORNEY IV</t>
  </si>
  <si>
    <t xml:space="preserve">SG 23 </t>
  </si>
  <si>
    <t xml:space="preserve">8 hours of relevant training </t>
  </si>
  <si>
    <t>OFFICE OF LEGAL AFFAIRS</t>
  </si>
</sst>
</file>

<file path=xl/styles.xml><?xml version="1.0" encoding="utf-8"?>
<styleSheet xmlns="http://schemas.openxmlformats.org/spreadsheetml/2006/main">
  <numFmts count="1">
    <numFmt numFmtId="164" formatCode="[$PHP]\ #,##0.00"/>
  </numFmts>
  <fonts count="15">
    <font>
      <sz val="10"/>
      <name val="Arial"/>
    </font>
    <font>
      <sz val="11"/>
      <name val="Helvetica Neue"/>
    </font>
    <font>
      <sz val="10"/>
      <name val="Arial Bold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name val="Arial Bold"/>
    </font>
    <font>
      <b/>
      <i/>
      <sz val="10"/>
      <name val="Arial"/>
      <family val="2"/>
    </font>
    <font>
      <sz val="9"/>
      <name val="Arial"/>
      <family val="2"/>
    </font>
    <font>
      <b/>
      <sz val="12"/>
      <name val="Arial Bold"/>
    </font>
    <font>
      <sz val="9.5"/>
      <name val="Arial Bold"/>
    </font>
    <font>
      <b/>
      <sz val="10"/>
      <name val="Arial Bold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49">
    <xf numFmtId="0" fontId="0" fillId="0" borderId="0" xfId="0"/>
    <xf numFmtId="0" fontId="1" fillId="0" borderId="0" xfId="0" applyNumberFormat="1" applyFont="1" applyFill="1" applyAlignment="1">
      <alignment vertical="top"/>
    </xf>
    <xf numFmtId="0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2" borderId="4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0" fontId="2" fillId="2" borderId="1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 inden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12" xfId="0" applyNumberFormat="1" applyFont="1" applyFill="1" applyBorder="1" applyAlignment="1">
      <alignment horizontal="left" vertical="top" wrapText="1" inden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 inden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left" vertical="top" indent="2"/>
    </xf>
    <xf numFmtId="0" fontId="3" fillId="0" borderId="0" xfId="0" applyFont="1" applyFill="1" applyAlignment="1">
      <alignment horizontal="left" indent="2"/>
    </xf>
    <xf numFmtId="0" fontId="1" fillId="0" borderId="0" xfId="0" applyNumberFormat="1" applyFont="1" applyFill="1" applyAlignment="1"/>
    <xf numFmtId="0" fontId="3" fillId="0" borderId="0" xfId="0" applyFont="1" applyFill="1" applyAlignment="1"/>
    <xf numFmtId="0" fontId="8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left" vertical="center" wrapText="1" indent="2"/>
    </xf>
    <xf numFmtId="0" fontId="3" fillId="0" borderId="12" xfId="0" applyNumberFormat="1" applyFont="1" applyFill="1" applyBorder="1" applyAlignment="1">
      <alignment horizontal="left" vertical="center" wrapText="1" indent="2"/>
    </xf>
    <xf numFmtId="0" fontId="3" fillId="0" borderId="13" xfId="0" applyNumberFormat="1" applyFont="1" applyFill="1" applyBorder="1" applyAlignment="1">
      <alignment horizontal="left" vertical="center" wrapText="1" indent="2"/>
    </xf>
    <xf numFmtId="0" fontId="3" fillId="0" borderId="5" xfId="0" applyNumberFormat="1" applyFont="1" applyFill="1" applyBorder="1" applyAlignment="1">
      <alignment horizontal="left" vertical="center" wrapText="1" indent="2"/>
    </xf>
    <xf numFmtId="0" fontId="3" fillId="0" borderId="6" xfId="0" applyNumberFormat="1" applyFont="1" applyFill="1" applyBorder="1" applyAlignment="1">
      <alignment horizontal="left" vertical="center" wrapText="1" indent="2"/>
    </xf>
    <xf numFmtId="0" fontId="3" fillId="0" borderId="7" xfId="0" applyNumberFormat="1" applyFont="1" applyFill="1" applyBorder="1" applyAlignment="1">
      <alignment horizontal="left" vertical="center" wrapText="1" indent="2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9" fillId="0" borderId="4" xfId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3" fillId="0" borderId="15" xfId="0" applyFont="1" applyBorder="1" applyAlignment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0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NumberFormat="1" applyFont="1" applyFill="1" applyBorder="1" applyAlignment="1" applyProtection="1">
      <alignment horizontal="center" vertical="top" wrapText="1"/>
      <protection locked="0"/>
    </xf>
    <xf numFmtId="0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0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0" fillId="0" borderId="13" xfId="0" applyNumberFormat="1" applyFont="1" applyFill="1" applyBorder="1" applyAlignment="1" applyProtection="1">
      <alignment horizontal="center" vertical="top" wrapText="1"/>
      <protection locked="0"/>
    </xf>
    <xf numFmtId="0" fontId="0" fillId="0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NumberFormat="1" applyFont="1" applyFill="1" applyBorder="1" applyAlignment="1" applyProtection="1">
      <alignment horizontal="right" vertical="top"/>
      <protection locked="0"/>
    </xf>
    <xf numFmtId="0" fontId="3" fillId="0" borderId="13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NumberFormat="1" applyFont="1" applyFill="1" applyBorder="1" applyAlignment="1" applyProtection="1">
      <alignment horizontal="left" vertical="top" wrapText="1"/>
      <protection locked="0"/>
    </xf>
    <xf numFmtId="0" fontId="5" fillId="0" borderId="32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Font="1" applyBorder="1" applyAlignment="1">
      <alignment horizontal="center"/>
    </xf>
    <xf numFmtId="0" fontId="14" fillId="0" borderId="21" xfId="0" applyNumberFormat="1" applyFont="1" applyFill="1" applyBorder="1" applyAlignment="1" applyProtection="1">
      <alignment vertical="top"/>
      <protection locked="0"/>
    </xf>
    <xf numFmtId="0" fontId="2" fillId="0" borderId="23" xfId="0" applyNumberFormat="1" applyFont="1" applyFill="1" applyBorder="1" applyAlignment="1">
      <alignment horizontal="center" vertical="top" wrapText="1"/>
    </xf>
    <xf numFmtId="0" fontId="2" fillId="0" borderId="24" xfId="0" applyNumberFormat="1" applyFont="1" applyFill="1" applyBorder="1" applyAlignment="1">
      <alignment horizontal="center" vertical="top" wrapText="1"/>
    </xf>
    <xf numFmtId="0" fontId="2" fillId="0" borderId="25" xfId="0" applyNumberFormat="1" applyFont="1" applyFill="1" applyBorder="1" applyAlignment="1">
      <alignment horizontal="center" vertical="top" wrapText="1"/>
    </xf>
    <xf numFmtId="0" fontId="2" fillId="2" borderId="16" xfId="0" applyNumberFormat="1" applyFont="1" applyFill="1" applyBorder="1" applyAlignment="1">
      <alignment horizontal="left" vertical="top" wrapText="1"/>
    </xf>
    <xf numFmtId="0" fontId="2" fillId="2" borderId="17" xfId="0" applyNumberFormat="1" applyFont="1" applyFill="1" applyBorder="1" applyAlignment="1">
      <alignment horizontal="left" vertical="top" wrapText="1"/>
    </xf>
    <xf numFmtId="0" fontId="2" fillId="2" borderId="18" xfId="0" applyNumberFormat="1" applyFont="1" applyFill="1" applyBorder="1" applyAlignment="1">
      <alignment horizontal="left" vertical="top" wrapText="1"/>
    </xf>
    <xf numFmtId="0" fontId="3" fillId="0" borderId="19" xfId="0" applyNumberFormat="1" applyFont="1" applyFill="1" applyBorder="1" applyAlignment="1">
      <alignment horizontal="justify" wrapText="1"/>
    </xf>
    <xf numFmtId="0" fontId="3" fillId="0" borderId="2" xfId="0" applyNumberFormat="1" applyFont="1" applyFill="1" applyBorder="1" applyAlignment="1">
      <alignment horizontal="justify" wrapText="1"/>
    </xf>
    <xf numFmtId="0" fontId="3" fillId="0" borderId="20" xfId="0" applyNumberFormat="1" applyFont="1" applyFill="1" applyBorder="1" applyAlignment="1">
      <alignment horizontal="justify" wrapText="1"/>
    </xf>
    <xf numFmtId="0" fontId="2" fillId="0" borderId="21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22" xfId="0" applyNumberFormat="1" applyFont="1" applyFill="1" applyBorder="1" applyAlignment="1" applyProtection="1">
      <alignment horizontal="center" wrapText="1"/>
      <protection locked="0"/>
    </xf>
    <xf numFmtId="0" fontId="2" fillId="2" borderId="28" xfId="0" applyNumberFormat="1" applyFont="1" applyFill="1" applyBorder="1" applyAlignment="1">
      <alignment horizontal="center" vertical="top" wrapText="1"/>
    </xf>
    <xf numFmtId="0" fontId="2" fillId="2" borderId="29" xfId="0" applyNumberFormat="1" applyFont="1" applyFill="1" applyBorder="1" applyAlignment="1">
      <alignment horizontal="center" vertical="top" wrapText="1"/>
    </xf>
    <xf numFmtId="0" fontId="5" fillId="0" borderId="3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top" wrapText="1"/>
    </xf>
    <xf numFmtId="0" fontId="2" fillId="2" borderId="31" xfId="0" applyNumberFormat="1" applyFont="1" applyFill="1" applyBorder="1" applyAlignment="1">
      <alignment horizontal="center" vertical="top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top" wrapText="1"/>
      <protection locked="0"/>
    </xf>
    <xf numFmtId="0" fontId="5" fillId="0" borderId="9" xfId="0" applyNumberFormat="1" applyFont="1" applyFill="1" applyBorder="1" applyAlignment="1" applyProtection="1">
      <alignment horizontal="center" vertical="top" wrapText="1"/>
      <protection locked="0"/>
    </xf>
    <xf numFmtId="0" fontId="5" fillId="0" borderId="10" xfId="0" applyNumberFormat="1" applyFont="1" applyFill="1" applyBorder="1" applyAlignment="1" applyProtection="1">
      <alignment horizontal="center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NumberFormat="1" applyFont="1" applyFill="1" applyBorder="1" applyAlignment="1">
      <alignment horizontal="left" vertical="top" wrapText="1"/>
    </xf>
    <xf numFmtId="0" fontId="2" fillId="2" borderId="14" xfId="0" applyNumberFormat="1" applyFont="1" applyFill="1" applyBorder="1" applyAlignment="1">
      <alignment horizontal="left" vertical="top" wrapText="1"/>
    </xf>
    <xf numFmtId="0" fontId="2" fillId="2" borderId="15" xfId="0" applyNumberFormat="1" applyFont="1" applyFill="1" applyBorder="1" applyAlignment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6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6" fillId="0" borderId="8" xfId="0" applyNumberFormat="1" applyFont="1" applyFill="1" applyBorder="1" applyAlignment="1">
      <alignment horizontal="center" vertical="top"/>
    </xf>
    <xf numFmtId="0" fontId="6" fillId="0" borderId="9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6" fillId="0" borderId="8" xfId="0" applyNumberFormat="1" applyFont="1" applyFill="1" applyBorder="1" applyAlignment="1">
      <alignment horizontal="center" vertical="top" wrapText="1"/>
    </xf>
    <xf numFmtId="0" fontId="6" fillId="0" borderId="9" xfId="0" applyNumberFormat="1" applyFont="1" applyFill="1" applyBorder="1" applyAlignment="1">
      <alignment horizontal="center" vertical="top" wrapText="1"/>
    </xf>
    <xf numFmtId="0" fontId="6" fillId="0" borderId="10" xfId="0" applyNumberFormat="1" applyFont="1" applyFill="1" applyBorder="1" applyAlignment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top"/>
    </xf>
    <xf numFmtId="0" fontId="5" fillId="0" borderId="9" xfId="0" applyNumberFormat="1" applyFont="1" applyFill="1" applyBorder="1" applyAlignment="1">
      <alignment horizontal="center" vertical="top"/>
    </xf>
    <xf numFmtId="0" fontId="5" fillId="0" borderId="10" xfId="0" applyNumberFormat="1" applyFont="1" applyFill="1" applyBorder="1" applyAlignment="1">
      <alignment horizontal="center" vertical="top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left" vertical="top" wrapText="1"/>
    </xf>
    <xf numFmtId="0" fontId="2" fillId="2" borderId="10" xfId="0" applyNumberFormat="1" applyFont="1" applyFill="1" applyBorder="1" applyAlignment="1">
      <alignment horizontal="left" vertical="top" wrapText="1"/>
    </xf>
    <xf numFmtId="0" fontId="10" fillId="0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10" xfId="0" applyNumberFormat="1" applyFont="1" applyFill="1" applyBorder="1" applyAlignment="1" applyProtection="1">
      <alignment horizontal="center" vertical="center"/>
      <protection locked="0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top" wrapText="1"/>
    </xf>
    <xf numFmtId="0" fontId="3" fillId="0" borderId="9" xfId="0" applyNumberFormat="1" applyFont="1" applyFill="1" applyBorder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top" wrapText="1"/>
    </xf>
    <xf numFmtId="0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Fill="1" applyBorder="1" applyAlignment="1" applyProtection="1">
      <alignment horizontal="center" vertical="top" wrapText="1"/>
      <protection locked="0"/>
    </xf>
    <xf numFmtId="0" fontId="13" fillId="0" borderId="2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12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13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2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0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3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26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33" xfId="0" applyNumberFormat="1" applyFont="1" applyFill="1" applyBorder="1" applyAlignment="1" applyProtection="1">
      <alignment horizontal="center" vertical="top" wrapText="1"/>
      <protection locked="0"/>
    </xf>
    <xf numFmtId="0" fontId="2" fillId="2" borderId="11" xfId="0" applyNumberFormat="1" applyFont="1" applyFill="1" applyBorder="1" applyAlignment="1">
      <alignment horizontal="left" vertical="top" wrapText="1" indent="2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30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7" xfId="0" applyNumberFormat="1" applyFont="1" applyFill="1" applyBorder="1" applyAlignment="1">
      <alignment horizontal="left" vertical="top" wrapText="1" indent="2"/>
    </xf>
    <xf numFmtId="0" fontId="2" fillId="2" borderId="28" xfId="0" applyNumberFormat="1" applyFont="1" applyFill="1" applyBorder="1" applyAlignment="1">
      <alignment horizontal="left" vertical="top" wrapText="1" indent="2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809625</xdr:colOff>
      <xdr:row>6</xdr:row>
      <xdr:rowOff>95250</xdr:rowOff>
    </xdr:from>
    <xdr:to>
      <xdr:col>1</xdr:col>
      <xdr:colOff>523875</xdr:colOff>
      <xdr:row>6</xdr:row>
      <xdr:rowOff>704850</xdr:rowOff>
    </xdr:to>
    <xdr:sp macro="" textlink="">
      <xdr:nvSpPr>
        <xdr:cNvPr id="3" name="Rectangle 2"/>
        <xdr:cNvSpPr>
          <a:spLocks/>
        </xdr:cNvSpPr>
      </xdr:nvSpPr>
      <xdr:spPr bwMode="auto">
        <a:xfrm>
          <a:off x="809625" y="2000250"/>
          <a:ext cx="1228725" cy="6096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8100" tIns="38100" rIns="38100" bIns="38100" anchor="t" upright="1"/>
        <a:lstStyle/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Province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City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Municipality </a:t>
          </a:r>
        </a:p>
      </xdr:txBody>
    </xdr:sp>
    <xdr:clientData/>
  </xdr:twoCellAnchor>
  <xdr:twoCellAnchor>
    <xdr:from>
      <xdr:col>2</xdr:col>
      <xdr:colOff>485774</xdr:colOff>
      <xdr:row>6</xdr:row>
      <xdr:rowOff>95250</xdr:rowOff>
    </xdr:from>
    <xdr:to>
      <xdr:col>3</xdr:col>
      <xdr:colOff>771524</xdr:colOff>
      <xdr:row>7</xdr:row>
      <xdr:rowOff>0</xdr:rowOff>
    </xdr:to>
    <xdr:sp macro="" textlink="">
      <xdr:nvSpPr>
        <xdr:cNvPr id="4" name="Rectangle 3"/>
        <xdr:cNvSpPr>
          <a:spLocks/>
        </xdr:cNvSpPr>
      </xdr:nvSpPr>
      <xdr:spPr bwMode="auto">
        <a:xfrm>
          <a:off x="3114674" y="2000250"/>
          <a:ext cx="103822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8100" tIns="38100" rIns="38100" bIns="38100" anchor="t" upright="1"/>
        <a:lstStyle/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1st Class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2nd Class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3rd Class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4th Class </a:t>
          </a:r>
        </a:p>
      </xdr:txBody>
    </xdr:sp>
    <xdr:clientData/>
  </xdr:twoCellAnchor>
  <xdr:twoCellAnchor>
    <xdr:from>
      <xdr:col>4</xdr:col>
      <xdr:colOff>171450</xdr:colOff>
      <xdr:row>6</xdr:row>
      <xdr:rowOff>95250</xdr:rowOff>
    </xdr:from>
    <xdr:to>
      <xdr:col>5</xdr:col>
      <xdr:colOff>542925</xdr:colOff>
      <xdr:row>6</xdr:row>
      <xdr:rowOff>771525</xdr:rowOff>
    </xdr:to>
    <xdr:sp macro="" textlink="">
      <xdr:nvSpPr>
        <xdr:cNvPr id="5" name="Rectangle 4"/>
        <xdr:cNvSpPr>
          <a:spLocks/>
        </xdr:cNvSpPr>
      </xdr:nvSpPr>
      <xdr:spPr bwMode="auto">
        <a:xfrm>
          <a:off x="5210175" y="2000250"/>
          <a:ext cx="1276350" cy="6762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8100" tIns="38100" rIns="38100" bIns="38100" anchor="t" upright="1"/>
        <a:lstStyle/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5th Class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6th Class </a:t>
          </a:r>
        </a:p>
        <a:p>
          <a:pPr algn="l" rtl="0">
            <a:defRPr sz="1000"/>
          </a:pPr>
          <a:r>
            <a:rPr lang="en-P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Special  </a:t>
          </a:r>
        </a:p>
      </xdr:txBody>
    </xdr:sp>
    <xdr:clientData/>
  </xdr:twoCellAnchor>
  <xdr:twoCellAnchor>
    <xdr:from>
      <xdr:col>0</xdr:col>
      <xdr:colOff>104776</xdr:colOff>
      <xdr:row>1</xdr:row>
      <xdr:rowOff>95250</xdr:rowOff>
    </xdr:from>
    <xdr:to>
      <xdr:col>2</xdr:col>
      <xdr:colOff>695326</xdr:colOff>
      <xdr:row>3</xdr:row>
      <xdr:rowOff>0</xdr:rowOff>
    </xdr:to>
    <xdr:sp macro="" textlink="">
      <xdr:nvSpPr>
        <xdr:cNvPr id="6" name="Rectangle 5"/>
        <xdr:cNvSpPr>
          <a:spLocks/>
        </xdr:cNvSpPr>
      </xdr:nvSpPr>
      <xdr:spPr bwMode="auto">
        <a:xfrm>
          <a:off x="104776" y="266700"/>
          <a:ext cx="3219450" cy="96202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38100" tIns="38100" rIns="38100" bIns="38100" anchor="t" upright="1"/>
        <a:lstStyle/>
        <a:p>
          <a:pPr algn="ctr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Lucida Grande"/>
            </a:rPr>
            <a:t>Republic of the Philippines</a:t>
          </a:r>
        </a:p>
        <a:p>
          <a:pPr algn="ctr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Lucida Grande"/>
            </a:rPr>
            <a:t>POSITION DESCRIPTION FORM</a:t>
          </a:r>
        </a:p>
        <a:p>
          <a:pPr algn="ctr" rtl="1">
            <a:defRPr sz="1000"/>
          </a:pPr>
          <a:r>
            <a:rPr lang="en-US" sz="1100" b="1" i="0" strike="noStrike">
              <a:solidFill>
                <a:srgbClr val="000000"/>
              </a:solidFill>
              <a:latin typeface="Lucida Grande"/>
            </a:rPr>
            <a:t>DBM-CSC Form No. 1 </a:t>
          </a:r>
        </a:p>
        <a:p>
          <a:pPr algn="ctr" rtl="1">
            <a:defRPr sz="1000"/>
          </a:pPr>
          <a:r>
            <a:rPr lang="en-US" sz="800" b="0" i="0" strike="noStrike">
              <a:solidFill>
                <a:srgbClr val="000000"/>
              </a:solidFill>
              <a:latin typeface="Lucida Grande"/>
            </a:rPr>
            <a:t>(Revised </a:t>
          </a:r>
          <a:r>
            <a:rPr lang="en-US" sz="800" b="0" i="0" strike="noStrike" baseline="0">
              <a:solidFill>
                <a:srgbClr val="000000"/>
              </a:solidFill>
              <a:latin typeface="Lucida Grande"/>
            </a:rPr>
            <a:t> V</a:t>
          </a:r>
          <a:r>
            <a:rPr lang="en-US" sz="800" b="0" i="0" strike="noStrike">
              <a:solidFill>
                <a:srgbClr val="000000"/>
              </a:solidFill>
              <a:latin typeface="Lucida Grande"/>
            </a:rPr>
            <a:t>ersion No. 1 ,</a:t>
          </a:r>
          <a:r>
            <a:rPr lang="en-US" sz="800" b="0" i="0" strike="noStrike" baseline="0">
              <a:solidFill>
                <a:srgbClr val="000000"/>
              </a:solidFill>
              <a:latin typeface="Lucida Grande"/>
            </a:rPr>
            <a:t> s. 2017</a:t>
          </a:r>
          <a:r>
            <a:rPr lang="en-US" sz="800" b="0" i="0" strike="noStrike">
              <a:solidFill>
                <a:srgbClr val="000000"/>
              </a:solidFill>
              <a:latin typeface="Lucida Grande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V79"/>
  <sheetViews>
    <sheetView tabSelected="1" view="pageBreakPreview" zoomScaleSheetLayoutView="100" workbookViewId="0">
      <selection activeCell="H4" sqref="H4"/>
    </sheetView>
  </sheetViews>
  <sheetFormatPr defaultColWidth="11.7109375" defaultRowHeight="20.100000000000001" customHeight="1"/>
  <cols>
    <col min="1" max="1" width="22.7109375" style="1" customWidth="1"/>
    <col min="2" max="2" width="16.7109375" style="1" customWidth="1"/>
    <col min="3" max="3" width="11.28515625" style="1" customWidth="1"/>
    <col min="4" max="4" width="24.85546875" style="1" customWidth="1"/>
    <col min="5" max="5" width="13.5703125" style="1" customWidth="1"/>
    <col min="6" max="6" width="13.28515625" style="1" customWidth="1"/>
    <col min="7" max="16384" width="11.7109375" style="1"/>
  </cols>
  <sheetData>
    <row r="1" spans="1:256" ht="13.5" customHeight="1">
      <c r="F1" s="20"/>
    </row>
    <row r="2" spans="1:256" ht="27.75" customHeight="1">
      <c r="A2" s="100"/>
      <c r="B2" s="101"/>
      <c r="C2" s="102"/>
      <c r="D2" s="106" t="s">
        <v>51</v>
      </c>
      <c r="E2" s="107"/>
      <c r="F2" s="108"/>
    </row>
    <row r="3" spans="1:256" ht="55.5" customHeight="1">
      <c r="A3" s="103"/>
      <c r="B3" s="104"/>
      <c r="C3" s="105"/>
      <c r="D3" s="109" t="s">
        <v>59</v>
      </c>
      <c r="E3" s="110"/>
      <c r="F3" s="111"/>
    </row>
    <row r="4" spans="1:256" ht="13.15" customHeight="1">
      <c r="A4" s="106" t="s">
        <v>0</v>
      </c>
      <c r="B4" s="107"/>
      <c r="C4" s="108"/>
      <c r="D4" s="106" t="s">
        <v>1</v>
      </c>
      <c r="E4" s="107"/>
      <c r="F4" s="108"/>
    </row>
    <row r="5" spans="1:256" ht="45" customHeight="1">
      <c r="A5" s="116" t="s">
        <v>121</v>
      </c>
      <c r="B5" s="117"/>
      <c r="C5" s="118"/>
      <c r="D5" s="119" t="str">
        <f>VLOOKUP(D3,QS!A2:B35,2,FALSE)</f>
        <v>SG 6</v>
      </c>
      <c r="E5" s="119"/>
      <c r="F5" s="119"/>
    </row>
    <row r="6" spans="1:256" ht="13.15" customHeight="1">
      <c r="A6" s="80" t="s">
        <v>2</v>
      </c>
      <c r="B6" s="80"/>
      <c r="C6" s="80"/>
      <c r="D6" s="80"/>
      <c r="E6" s="80"/>
      <c r="F6" s="80"/>
    </row>
    <row r="7" spans="1:256" ht="67.5" customHeight="1">
      <c r="A7" s="120"/>
      <c r="B7" s="121"/>
      <c r="C7" s="121"/>
      <c r="D7" s="121"/>
      <c r="E7" s="121"/>
      <c r="F7" s="122"/>
    </row>
    <row r="8" spans="1:256" ht="26.25" customHeight="1">
      <c r="A8" s="80" t="s">
        <v>3</v>
      </c>
      <c r="B8" s="80"/>
      <c r="C8" s="80"/>
      <c r="D8" s="80" t="s">
        <v>4</v>
      </c>
      <c r="E8" s="80"/>
      <c r="F8" s="80"/>
    </row>
    <row r="9" spans="1:256" s="3" customFormat="1" ht="45" customHeight="1">
      <c r="A9" s="119" t="s">
        <v>138</v>
      </c>
      <c r="B9" s="119"/>
      <c r="C9" s="119"/>
      <c r="D9" s="79" t="s">
        <v>142</v>
      </c>
      <c r="E9" s="79"/>
      <c r="F9" s="7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12.75" customHeight="1">
      <c r="A10" s="80" t="s">
        <v>5</v>
      </c>
      <c r="B10" s="80"/>
      <c r="C10" s="80"/>
      <c r="D10" s="80" t="s">
        <v>6</v>
      </c>
      <c r="E10" s="80"/>
      <c r="F10" s="80"/>
    </row>
    <row r="11" spans="1:256" s="3" customFormat="1" ht="45" customHeight="1">
      <c r="A11" s="79"/>
      <c r="B11" s="79"/>
      <c r="C11" s="79"/>
      <c r="D11" s="79" t="s">
        <v>138</v>
      </c>
      <c r="E11" s="79"/>
      <c r="F11" s="79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4.25" customHeight="1">
      <c r="A12" s="4" t="s">
        <v>44</v>
      </c>
      <c r="B12" s="80" t="s">
        <v>45</v>
      </c>
      <c r="C12" s="80"/>
      <c r="D12" s="28" t="s">
        <v>125</v>
      </c>
      <c r="E12" s="80" t="s">
        <v>126</v>
      </c>
      <c r="F12" s="80"/>
    </row>
    <row r="13" spans="1:256" ht="45" customHeight="1">
      <c r="A13" s="97" t="s">
        <v>121</v>
      </c>
      <c r="B13" s="98"/>
      <c r="C13" s="99"/>
      <c r="D13" s="112">
        <f>VLOOKUP(D3,QS!A2:E35,3,FALSE)</f>
        <v>14340</v>
      </c>
      <c r="E13" s="112"/>
      <c r="F13" s="112"/>
    </row>
    <row r="14" spans="1:256" ht="15" customHeight="1">
      <c r="A14" s="80" t="s">
        <v>7</v>
      </c>
      <c r="B14" s="80"/>
      <c r="C14" s="80"/>
      <c r="D14" s="80" t="s">
        <v>8</v>
      </c>
      <c r="E14" s="80"/>
      <c r="F14" s="80"/>
    </row>
    <row r="15" spans="1:256" s="6" customFormat="1" ht="45" customHeight="1">
      <c r="A15" s="79"/>
      <c r="B15" s="79"/>
      <c r="C15" s="79"/>
      <c r="D15" s="79"/>
      <c r="E15" s="79"/>
      <c r="F15" s="79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</row>
    <row r="16" spans="1:256" ht="12.75" customHeight="1">
      <c r="A16" s="80" t="s">
        <v>9</v>
      </c>
      <c r="B16" s="80"/>
      <c r="C16" s="80"/>
      <c r="D16" s="80"/>
      <c r="E16" s="80"/>
      <c r="F16" s="80"/>
    </row>
    <row r="17" spans="1:256" ht="12.75" customHeight="1">
      <c r="A17" s="94" t="s">
        <v>10</v>
      </c>
      <c r="B17" s="95"/>
      <c r="C17" s="95"/>
      <c r="D17" s="95"/>
      <c r="E17" s="95"/>
      <c r="F17" s="96"/>
    </row>
    <row r="18" spans="1:256" ht="15" customHeight="1">
      <c r="A18" s="88" t="s">
        <v>46</v>
      </c>
      <c r="B18" s="89"/>
      <c r="C18" s="90"/>
      <c r="D18" s="91" t="s">
        <v>47</v>
      </c>
      <c r="E18" s="92"/>
      <c r="F18" s="93"/>
    </row>
    <row r="19" spans="1:256" ht="45" customHeight="1">
      <c r="A19" s="113" t="s">
        <v>121</v>
      </c>
      <c r="B19" s="114"/>
      <c r="C19" s="115"/>
      <c r="D19" s="97" t="s">
        <v>121</v>
      </c>
      <c r="E19" s="98"/>
      <c r="F19" s="99"/>
    </row>
    <row r="20" spans="1:256" ht="12.75" customHeight="1">
      <c r="A20" s="80" t="s">
        <v>11</v>
      </c>
      <c r="B20" s="80"/>
      <c r="C20" s="80"/>
      <c r="D20" s="80"/>
      <c r="E20" s="80"/>
      <c r="F20" s="80"/>
    </row>
    <row r="21" spans="1:256" s="6" customFormat="1" ht="45" customHeight="1">
      <c r="A21" s="79"/>
      <c r="B21" s="79"/>
      <c r="C21" s="79"/>
      <c r="D21" s="79"/>
      <c r="E21" s="79"/>
      <c r="F21" s="79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</row>
    <row r="22" spans="1:256" ht="12.75" customHeight="1">
      <c r="A22" s="80" t="s">
        <v>12</v>
      </c>
      <c r="B22" s="80"/>
      <c r="C22" s="80"/>
      <c r="D22" s="80"/>
      <c r="E22" s="80"/>
      <c r="F22" s="80"/>
    </row>
    <row r="23" spans="1:256" ht="12.75" customHeight="1">
      <c r="A23" s="7" t="s">
        <v>13</v>
      </c>
      <c r="B23" s="7" t="s">
        <v>14</v>
      </c>
      <c r="C23" s="7" t="s">
        <v>15</v>
      </c>
      <c r="D23" s="7" t="s">
        <v>16</v>
      </c>
      <c r="E23" s="7" t="s">
        <v>14</v>
      </c>
      <c r="F23" s="7" t="s">
        <v>15</v>
      </c>
    </row>
    <row r="24" spans="1:256" ht="12.75" customHeight="1">
      <c r="A24" s="8" t="s">
        <v>17</v>
      </c>
      <c r="B24" s="41"/>
      <c r="C24" s="42"/>
      <c r="D24" s="9" t="s">
        <v>18</v>
      </c>
      <c r="E24" s="42"/>
      <c r="F24" s="47"/>
    </row>
    <row r="25" spans="1:256" ht="12.75" customHeight="1">
      <c r="A25" s="10" t="s">
        <v>19</v>
      </c>
      <c r="B25" s="43"/>
      <c r="C25" s="44"/>
      <c r="D25" s="11" t="s">
        <v>20</v>
      </c>
      <c r="E25" s="43"/>
      <c r="F25" s="48"/>
    </row>
    <row r="26" spans="1:256" ht="12.75" customHeight="1">
      <c r="A26" s="10" t="s">
        <v>21</v>
      </c>
      <c r="B26" s="43"/>
      <c r="C26" s="44"/>
      <c r="D26" s="11" t="s">
        <v>22</v>
      </c>
      <c r="E26" s="84"/>
      <c r="F26" s="85"/>
    </row>
    <row r="27" spans="1:256" ht="14.25">
      <c r="A27" s="12" t="s">
        <v>23</v>
      </c>
      <c r="B27" s="45"/>
      <c r="C27" s="46"/>
      <c r="D27" s="13"/>
      <c r="E27" s="45"/>
      <c r="F27" s="49"/>
    </row>
    <row r="28" spans="1:256" ht="12.75" customHeight="1">
      <c r="A28" s="81" t="s">
        <v>24</v>
      </c>
      <c r="B28" s="81"/>
      <c r="C28" s="81"/>
      <c r="D28" s="81"/>
      <c r="E28" s="81"/>
      <c r="F28" s="81"/>
    </row>
    <row r="29" spans="1:256" ht="13.15" customHeight="1">
      <c r="A29" s="8" t="s">
        <v>25</v>
      </c>
      <c r="B29" s="42"/>
      <c r="C29" s="41"/>
      <c r="D29" s="9" t="s">
        <v>26</v>
      </c>
      <c r="E29" s="86"/>
      <c r="F29" s="87"/>
    </row>
    <row r="30" spans="1:256" ht="13.15" customHeight="1">
      <c r="A30" s="10" t="s">
        <v>27</v>
      </c>
      <c r="B30" s="43"/>
      <c r="C30" s="43"/>
      <c r="D30" s="11"/>
      <c r="E30" s="51"/>
      <c r="F30" s="52"/>
    </row>
    <row r="31" spans="1:256" ht="12.75" customHeight="1">
      <c r="A31" s="14"/>
      <c r="B31" s="50"/>
      <c r="C31" s="50"/>
      <c r="D31" s="13"/>
      <c r="E31" s="50"/>
      <c r="F31" s="53"/>
    </row>
    <row r="32" spans="1:256" ht="12.75" customHeight="1">
      <c r="A32" s="82" t="s">
        <v>28</v>
      </c>
      <c r="B32" s="82"/>
      <c r="C32" s="82"/>
      <c r="D32" s="82"/>
      <c r="E32" s="82"/>
      <c r="F32" s="82"/>
    </row>
    <row r="33" spans="1:6" ht="65.25" customHeight="1">
      <c r="A33" s="83"/>
      <c r="B33" s="83"/>
      <c r="C33" s="83"/>
      <c r="D33" s="83"/>
      <c r="E33" s="83"/>
      <c r="F33" s="83"/>
    </row>
    <row r="34" spans="1:6" ht="12.75" customHeight="1">
      <c r="A34" s="80" t="s">
        <v>29</v>
      </c>
      <c r="B34" s="80"/>
      <c r="C34" s="80"/>
      <c r="D34" s="80"/>
      <c r="E34" s="80"/>
      <c r="F34" s="80"/>
    </row>
    <row r="35" spans="1:6" ht="15.75" customHeight="1">
      <c r="A35" s="123"/>
      <c r="B35" s="124"/>
      <c r="C35" s="124"/>
      <c r="D35" s="124"/>
      <c r="E35" s="124"/>
      <c r="F35" s="125"/>
    </row>
    <row r="36" spans="1:6" ht="15.75" customHeight="1">
      <c r="A36" s="123"/>
      <c r="B36" s="124"/>
      <c r="C36" s="124"/>
      <c r="D36" s="124"/>
      <c r="E36" s="124"/>
      <c r="F36" s="125"/>
    </row>
    <row r="37" spans="1:6" ht="15.75" customHeight="1">
      <c r="A37" s="123"/>
      <c r="B37" s="124"/>
      <c r="C37" s="124"/>
      <c r="D37" s="124"/>
      <c r="E37" s="124"/>
      <c r="F37" s="125"/>
    </row>
    <row r="38" spans="1:6" ht="15.75" customHeight="1">
      <c r="A38" s="123"/>
      <c r="B38" s="124"/>
      <c r="C38" s="124"/>
      <c r="D38" s="124"/>
      <c r="E38" s="124"/>
      <c r="F38" s="125"/>
    </row>
    <row r="39" spans="1:6" ht="15.75" customHeight="1">
      <c r="A39" s="123"/>
      <c r="B39" s="124"/>
      <c r="C39" s="124"/>
      <c r="D39" s="124"/>
      <c r="E39" s="124"/>
      <c r="F39" s="125"/>
    </row>
    <row r="40" spans="1:6" ht="15.75" customHeight="1">
      <c r="A40" s="123"/>
      <c r="B40" s="124"/>
      <c r="C40" s="124"/>
      <c r="D40" s="124"/>
      <c r="E40" s="124"/>
      <c r="F40" s="125"/>
    </row>
    <row r="41" spans="1:6" ht="15.75" customHeight="1">
      <c r="A41" s="123"/>
      <c r="B41" s="124"/>
      <c r="C41" s="124"/>
      <c r="D41" s="124"/>
      <c r="E41" s="124"/>
      <c r="F41" s="125"/>
    </row>
    <row r="42" spans="1:6" ht="15.75" customHeight="1">
      <c r="A42" s="123"/>
      <c r="B42" s="124"/>
      <c r="C42" s="124"/>
      <c r="D42" s="124"/>
      <c r="E42" s="124"/>
      <c r="F42" s="125"/>
    </row>
    <row r="43" spans="1:6" ht="15.75" customHeight="1">
      <c r="A43" s="123"/>
      <c r="B43" s="124"/>
      <c r="C43" s="124"/>
      <c r="D43" s="124"/>
      <c r="E43" s="124"/>
      <c r="F43" s="125"/>
    </row>
    <row r="44" spans="1:6" ht="15.75" customHeight="1">
      <c r="A44" s="123"/>
      <c r="B44" s="124"/>
      <c r="C44" s="124"/>
      <c r="D44" s="124"/>
      <c r="E44" s="124"/>
      <c r="F44" s="125"/>
    </row>
    <row r="45" spans="1:6" ht="15.75" customHeight="1">
      <c r="A45" s="123"/>
      <c r="B45" s="124"/>
      <c r="C45" s="124"/>
      <c r="D45" s="124"/>
      <c r="E45" s="124"/>
      <c r="F45" s="125"/>
    </row>
    <row r="46" spans="1:6" ht="15.75" customHeight="1">
      <c r="A46" s="123"/>
      <c r="B46" s="124"/>
      <c r="C46" s="124"/>
      <c r="D46" s="124"/>
      <c r="E46" s="124"/>
      <c r="F46" s="125"/>
    </row>
    <row r="47" spans="1:6" ht="12" customHeight="1">
      <c r="A47" s="123"/>
      <c r="B47" s="124"/>
      <c r="C47" s="124"/>
      <c r="D47" s="124"/>
      <c r="E47" s="124"/>
      <c r="F47" s="125"/>
    </row>
    <row r="48" spans="1:6" ht="15.75" hidden="1" customHeight="1">
      <c r="A48" s="22"/>
      <c r="B48" s="21"/>
      <c r="C48" s="21"/>
      <c r="D48" s="21"/>
      <c r="E48" s="21"/>
      <c r="F48" s="23"/>
    </row>
    <row r="49" spans="1:6" ht="15.75" hidden="1" customHeight="1">
      <c r="A49" s="22"/>
      <c r="B49" s="21"/>
      <c r="C49" s="21"/>
      <c r="D49" s="21"/>
      <c r="E49" s="21"/>
      <c r="F49" s="23"/>
    </row>
    <row r="50" spans="1:6" ht="15.75" hidden="1" customHeight="1">
      <c r="A50" s="22"/>
      <c r="B50" s="21"/>
      <c r="C50" s="21"/>
      <c r="D50" s="21"/>
      <c r="E50" s="21"/>
      <c r="F50" s="23"/>
    </row>
    <row r="51" spans="1:6" ht="15.75" hidden="1" customHeight="1">
      <c r="A51" s="22"/>
      <c r="B51" s="21"/>
      <c r="C51" s="21"/>
      <c r="D51" s="21"/>
      <c r="E51" s="21"/>
      <c r="F51" s="23"/>
    </row>
    <row r="52" spans="1:6" ht="15.75" hidden="1" customHeight="1">
      <c r="A52" s="22"/>
      <c r="B52" s="21"/>
      <c r="C52" s="21"/>
      <c r="D52" s="21"/>
      <c r="E52" s="21"/>
      <c r="F52" s="23"/>
    </row>
    <row r="53" spans="1:6" ht="15.75" hidden="1" customHeight="1">
      <c r="A53" s="22"/>
      <c r="B53" s="21"/>
      <c r="C53" s="21"/>
      <c r="D53" s="21"/>
      <c r="E53" s="21"/>
      <c r="F53" s="23"/>
    </row>
    <row r="54" spans="1:6" ht="15.75" hidden="1" customHeight="1">
      <c r="A54" s="22"/>
      <c r="B54" s="21"/>
      <c r="C54" s="21"/>
      <c r="D54" s="21"/>
      <c r="E54" s="21"/>
      <c r="F54" s="23"/>
    </row>
    <row r="55" spans="1:6" ht="15.75" hidden="1" customHeight="1">
      <c r="A55" s="24"/>
      <c r="B55" s="25"/>
      <c r="C55" s="25"/>
      <c r="D55" s="25"/>
      <c r="E55" s="25"/>
      <c r="F55" s="26"/>
    </row>
    <row r="56" spans="1:6" ht="12.75" customHeight="1">
      <c r="A56" s="80" t="s">
        <v>30</v>
      </c>
      <c r="B56" s="80"/>
      <c r="C56" s="80"/>
      <c r="D56" s="80"/>
      <c r="E56" s="80"/>
      <c r="F56" s="80"/>
    </row>
    <row r="57" spans="1:6" ht="14.25" customHeight="1">
      <c r="A57" s="15" t="s">
        <v>31</v>
      </c>
      <c r="B57" s="73" t="s">
        <v>32</v>
      </c>
      <c r="C57" s="73"/>
      <c r="D57" s="15" t="s">
        <v>33</v>
      </c>
      <c r="E57" s="73" t="s">
        <v>34</v>
      </c>
      <c r="F57" s="73"/>
    </row>
    <row r="58" spans="1:6" ht="97.5" customHeight="1">
      <c r="A58" s="36" t="str">
        <f>VLOOKUP(D3,QS!A2:E35,4,FALSE)</f>
        <v>Completion of 2 yrs studies in College</v>
      </c>
      <c r="B58" s="97" t="str">
        <f>VLOOKUP(D3,QS!A2:E35,5,FALSE)</f>
        <v>None required</v>
      </c>
      <c r="C58" s="99"/>
      <c r="D58" s="27" t="str">
        <f>VLOOKUP(D3,QS!A2:G35,6,FALSE)</f>
        <v>None required</v>
      </c>
      <c r="E58" s="97" t="str">
        <f>VLOOKUP(D3,QS!A2:G35,7,FALSE)</f>
        <v xml:space="preserve">CS Sub Prof </v>
      </c>
      <c r="F58" s="99"/>
    </row>
    <row r="59" spans="1:6" ht="12.75" customHeight="1">
      <c r="A59" s="138" t="s">
        <v>35</v>
      </c>
      <c r="B59" s="138"/>
      <c r="C59" s="138"/>
      <c r="D59" s="138"/>
      <c r="E59" s="139" t="s">
        <v>36</v>
      </c>
      <c r="F59" s="139"/>
    </row>
    <row r="60" spans="1:6" ht="97.5" customHeight="1" thickBot="1">
      <c r="A60" s="75" t="s">
        <v>122</v>
      </c>
      <c r="B60" s="75"/>
      <c r="C60" s="75"/>
      <c r="D60" s="75"/>
      <c r="E60" s="75" t="s">
        <v>121</v>
      </c>
      <c r="F60" s="75"/>
    </row>
    <row r="61" spans="1:6" ht="12.75" customHeight="1">
      <c r="A61" s="147" t="s">
        <v>37</v>
      </c>
      <c r="B61" s="148"/>
      <c r="C61" s="148"/>
      <c r="D61" s="148"/>
      <c r="E61" s="69" t="s">
        <v>36</v>
      </c>
      <c r="F61" s="70"/>
    </row>
    <row r="62" spans="1:6" ht="97.5" customHeight="1">
      <c r="A62" s="71" t="s">
        <v>121</v>
      </c>
      <c r="B62" s="72"/>
      <c r="C62" s="72"/>
      <c r="D62" s="72"/>
      <c r="E62" s="75" t="s">
        <v>121</v>
      </c>
      <c r="F62" s="75"/>
    </row>
    <row r="63" spans="1:6" ht="12.75" customHeight="1">
      <c r="A63" s="140" t="s">
        <v>38</v>
      </c>
      <c r="B63" s="80"/>
      <c r="C63" s="80"/>
      <c r="D63" s="80"/>
      <c r="E63" s="73" t="s">
        <v>36</v>
      </c>
      <c r="F63" s="74"/>
    </row>
    <row r="64" spans="1:6" ht="25.5" customHeight="1">
      <c r="A64" s="54" t="s">
        <v>48</v>
      </c>
      <c r="B64" s="76" t="s">
        <v>49</v>
      </c>
      <c r="C64" s="77"/>
      <c r="D64" s="78"/>
      <c r="E64" s="141" t="s">
        <v>121</v>
      </c>
      <c r="F64" s="142"/>
    </row>
    <row r="65" spans="1:256" ht="14.25">
      <c r="A65" s="56"/>
      <c r="B65" s="126"/>
      <c r="C65" s="127"/>
      <c r="D65" s="128"/>
      <c r="E65" s="143"/>
      <c r="F65" s="144"/>
    </row>
    <row r="66" spans="1:256" ht="14.25">
      <c r="A66" s="56"/>
      <c r="B66" s="129"/>
      <c r="C66" s="130"/>
      <c r="D66" s="131"/>
      <c r="E66" s="143"/>
      <c r="F66" s="144"/>
    </row>
    <row r="67" spans="1:256" ht="14.25">
      <c r="A67" s="56"/>
      <c r="B67" s="129"/>
      <c r="C67" s="130"/>
      <c r="D67" s="131"/>
      <c r="E67" s="143"/>
      <c r="F67" s="144"/>
    </row>
    <row r="68" spans="1:256" s="17" customFormat="1" ht="14.25">
      <c r="A68" s="56"/>
      <c r="B68" s="132"/>
      <c r="C68" s="133"/>
      <c r="D68" s="134"/>
      <c r="E68" s="143"/>
      <c r="F68" s="144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  <c r="FC68" s="16"/>
      <c r="FD68" s="16"/>
      <c r="FE68" s="16"/>
      <c r="FF68" s="16"/>
      <c r="FG68" s="16"/>
      <c r="FH68" s="16"/>
      <c r="FI68" s="16"/>
      <c r="FJ68" s="16"/>
      <c r="FK68" s="16"/>
      <c r="FL68" s="16"/>
      <c r="FM68" s="16"/>
      <c r="FN68" s="16"/>
      <c r="FO68" s="16"/>
      <c r="FP68" s="16"/>
      <c r="FQ68" s="16"/>
      <c r="FR68" s="16"/>
      <c r="FS68" s="16"/>
      <c r="FT68" s="16"/>
      <c r="FU68" s="16"/>
      <c r="FV68" s="16"/>
      <c r="FW68" s="16"/>
      <c r="FX68" s="16"/>
      <c r="FY68" s="16"/>
      <c r="FZ68" s="16"/>
      <c r="GA68" s="16"/>
      <c r="GB68" s="16"/>
      <c r="GC68" s="16"/>
      <c r="GD68" s="16"/>
      <c r="GE68" s="16"/>
      <c r="GF68" s="16"/>
      <c r="GG68" s="16"/>
      <c r="GH68" s="16"/>
      <c r="GI68" s="16"/>
      <c r="GJ68" s="16"/>
      <c r="GK68" s="16"/>
      <c r="GL68" s="16"/>
      <c r="GM68" s="16"/>
      <c r="GN68" s="16"/>
      <c r="GO68" s="16"/>
      <c r="GP68" s="16"/>
      <c r="GQ68" s="16"/>
      <c r="GR68" s="16"/>
      <c r="GS68" s="16"/>
      <c r="GT68" s="16"/>
      <c r="GU68" s="16"/>
      <c r="GV68" s="16"/>
      <c r="GW68" s="16"/>
      <c r="GX68" s="16"/>
      <c r="GY68" s="16"/>
      <c r="GZ68" s="16"/>
      <c r="HA68" s="16"/>
      <c r="HB68" s="16"/>
      <c r="HC68" s="16"/>
      <c r="HD68" s="16"/>
      <c r="HE68" s="16"/>
      <c r="HF68" s="16"/>
      <c r="HG68" s="16"/>
      <c r="HH68" s="16"/>
      <c r="HI68" s="16"/>
      <c r="HJ68" s="16"/>
      <c r="HK68" s="16"/>
      <c r="HL68" s="16"/>
      <c r="HM68" s="16"/>
      <c r="HN68" s="16"/>
      <c r="HO68" s="16"/>
      <c r="HP68" s="16"/>
      <c r="HQ68" s="16"/>
      <c r="HR68" s="16"/>
      <c r="HS68" s="16"/>
      <c r="HT68" s="16"/>
      <c r="HU68" s="16"/>
      <c r="HV68" s="16"/>
      <c r="HW68" s="16"/>
      <c r="HX68" s="16"/>
      <c r="HY68" s="16"/>
      <c r="HZ68" s="16"/>
      <c r="IA68" s="16"/>
      <c r="IB68" s="16"/>
      <c r="IC68" s="16"/>
      <c r="ID68" s="16"/>
      <c r="IE68" s="16"/>
      <c r="IF68" s="16"/>
      <c r="IG68" s="16"/>
      <c r="IH68" s="16"/>
      <c r="II68" s="16"/>
      <c r="IJ68" s="16"/>
      <c r="IK68" s="16"/>
      <c r="IL68" s="16"/>
      <c r="IM68" s="16"/>
      <c r="IN68" s="16"/>
      <c r="IO68" s="16"/>
      <c r="IP68" s="16"/>
      <c r="IQ68" s="16"/>
      <c r="IR68" s="16"/>
      <c r="IS68" s="16"/>
      <c r="IT68" s="16"/>
      <c r="IU68" s="16"/>
      <c r="IV68" s="16"/>
    </row>
    <row r="69" spans="1:256" ht="15" thickBot="1">
      <c r="A69" s="56"/>
      <c r="B69" s="135"/>
      <c r="C69" s="136"/>
      <c r="D69" s="137"/>
      <c r="E69" s="145"/>
      <c r="F69" s="146"/>
    </row>
    <row r="70" spans="1:256" ht="12.75" customHeight="1">
      <c r="A70" s="60" t="s">
        <v>39</v>
      </c>
      <c r="B70" s="61"/>
      <c r="C70" s="61"/>
      <c r="D70" s="61"/>
      <c r="E70" s="61"/>
      <c r="F70" s="62"/>
    </row>
    <row r="71" spans="1:256" ht="45" customHeight="1">
      <c r="A71" s="63" t="s">
        <v>50</v>
      </c>
      <c r="B71" s="64"/>
      <c r="C71" s="64"/>
      <c r="D71" s="64"/>
      <c r="E71" s="64"/>
      <c r="F71" s="65"/>
    </row>
    <row r="72" spans="1:256" s="19" customFormat="1" ht="54" customHeight="1">
      <c r="A72" s="66" t="s">
        <v>40</v>
      </c>
      <c r="B72" s="67"/>
      <c r="C72" s="67"/>
      <c r="D72" s="67" t="s">
        <v>40</v>
      </c>
      <c r="E72" s="67"/>
      <c r="F72" s="6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  <c r="IV72" s="18"/>
    </row>
    <row r="73" spans="1:256" ht="20.25" customHeight="1" thickBot="1">
      <c r="A73" s="57" t="s">
        <v>41</v>
      </c>
      <c r="B73" s="58"/>
      <c r="C73" s="58"/>
      <c r="D73" s="58" t="s">
        <v>42</v>
      </c>
      <c r="E73" s="58"/>
      <c r="F73" s="59"/>
    </row>
    <row r="79" spans="1:256" ht="20.100000000000001" customHeight="1">
      <c r="G79" s="1" t="s">
        <v>43</v>
      </c>
    </row>
  </sheetData>
  <sheetProtection password="C878" sheet="1" scenarios="1" formatCells="0" formatColumns="0" formatRows="0" insertColumns="0" insertRows="0" deleteColumns="0" deleteRows="0"/>
  <mergeCells count="69">
    <mergeCell ref="A35:F47"/>
    <mergeCell ref="B65:D65"/>
    <mergeCell ref="B66:D66"/>
    <mergeCell ref="B68:D68"/>
    <mergeCell ref="B69:D69"/>
    <mergeCell ref="B67:D67"/>
    <mergeCell ref="B57:C57"/>
    <mergeCell ref="E57:F57"/>
    <mergeCell ref="B58:C58"/>
    <mergeCell ref="E58:F58"/>
    <mergeCell ref="A59:D59"/>
    <mergeCell ref="E59:F59"/>
    <mergeCell ref="A60:D60"/>
    <mergeCell ref="A63:D63"/>
    <mergeCell ref="E64:F69"/>
    <mergeCell ref="A61:D61"/>
    <mergeCell ref="A19:C19"/>
    <mergeCell ref="D19:F19"/>
    <mergeCell ref="E60:F60"/>
    <mergeCell ref="A5:C5"/>
    <mergeCell ref="D5:F5"/>
    <mergeCell ref="A6:F6"/>
    <mergeCell ref="A7:F7"/>
    <mergeCell ref="A8:C8"/>
    <mergeCell ref="D8:F8"/>
    <mergeCell ref="A9:C9"/>
    <mergeCell ref="D9:F9"/>
    <mergeCell ref="A10:C10"/>
    <mergeCell ref="D10:F10"/>
    <mergeCell ref="A11:C11"/>
    <mergeCell ref="D11:F11"/>
    <mergeCell ref="B12:C12"/>
    <mergeCell ref="E12:F12"/>
    <mergeCell ref="A13:C13"/>
    <mergeCell ref="A14:C14"/>
    <mergeCell ref="D14:F14"/>
    <mergeCell ref="A2:C3"/>
    <mergeCell ref="D2:F2"/>
    <mergeCell ref="D3:F3"/>
    <mergeCell ref="A4:C4"/>
    <mergeCell ref="D4:F4"/>
    <mergeCell ref="D13:F13"/>
    <mergeCell ref="A15:C15"/>
    <mergeCell ref="D15:F15"/>
    <mergeCell ref="A56:F56"/>
    <mergeCell ref="A16:F16"/>
    <mergeCell ref="A20:F20"/>
    <mergeCell ref="A21:F21"/>
    <mergeCell ref="A22:F22"/>
    <mergeCell ref="A28:F28"/>
    <mergeCell ref="A32:F32"/>
    <mergeCell ref="A33:F33"/>
    <mergeCell ref="A34:F34"/>
    <mergeCell ref="E26:F26"/>
    <mergeCell ref="E29:F29"/>
    <mergeCell ref="A18:C18"/>
    <mergeCell ref="D18:F18"/>
    <mergeCell ref="A17:F17"/>
    <mergeCell ref="E61:F61"/>
    <mergeCell ref="A62:D62"/>
    <mergeCell ref="E63:F63"/>
    <mergeCell ref="E62:F62"/>
    <mergeCell ref="B64:D64"/>
    <mergeCell ref="A73:C73"/>
    <mergeCell ref="D73:F73"/>
    <mergeCell ref="A70:F70"/>
    <mergeCell ref="A71:F71"/>
    <mergeCell ref="A72:C72"/>
    <mergeCell ref="D72:F72"/>
  </mergeCells>
  <dataValidations xWindow="791" yWindow="355" count="1">
    <dataValidation type="list" allowBlank="1" showInputMessage="1" showErrorMessage="1" promptTitle="Position Title" prompt="Select position title from the drop-down list based on the current appointment paper." sqref="D3:F3">
      <formula1>PositionTitle</formula1>
    </dataValidation>
  </dataValidations>
  <pageMargins left="0.51" right="0.11" top="0.68" bottom="0.49" header="0.5" footer="0.5"/>
  <pageSetup paperSize="9" scale="91" orientation="portrait" r:id="rId1"/>
  <headerFooter alignWithMargins="0">
    <oddFooter>&amp;R&amp;"Arial,Italic"&amp;11Page &amp;P of &amp;N</oddFooter>
  </headerFooter>
  <rowBreaks count="1" manualBreakCount="1">
    <brk id="33" max="5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35"/>
  <sheetViews>
    <sheetView zoomScale="90" zoomScaleNormal="90" workbookViewId="0">
      <selection activeCell="G10" sqref="G10"/>
    </sheetView>
  </sheetViews>
  <sheetFormatPr defaultRowHeight="12.75"/>
  <cols>
    <col min="1" max="1" width="39.140625" style="34" customWidth="1"/>
    <col min="2" max="2" width="9.140625" style="34"/>
    <col min="3" max="3" width="17.42578125" style="34" customWidth="1"/>
    <col min="4" max="4" width="58.7109375" bestFit="1" customWidth="1"/>
    <col min="5" max="5" width="25.140625" bestFit="1" customWidth="1"/>
    <col min="6" max="6" width="16.140625" customWidth="1"/>
    <col min="7" max="7" width="17.28515625" customWidth="1"/>
  </cols>
  <sheetData>
    <row r="1" spans="1:7">
      <c r="A1" s="29" t="s">
        <v>46</v>
      </c>
      <c r="B1" s="29" t="s">
        <v>99</v>
      </c>
      <c r="C1" s="29" t="s">
        <v>100</v>
      </c>
      <c r="D1" s="29" t="s">
        <v>101</v>
      </c>
      <c r="E1" s="29" t="s">
        <v>102</v>
      </c>
      <c r="F1" s="29" t="s">
        <v>123</v>
      </c>
      <c r="G1" s="29" t="s">
        <v>124</v>
      </c>
    </row>
    <row r="2" spans="1:7" ht="25.5">
      <c r="A2" s="37" t="s">
        <v>82</v>
      </c>
      <c r="B2" s="38" t="s">
        <v>83</v>
      </c>
      <c r="C2" s="39">
        <v>20179</v>
      </c>
      <c r="D2" s="40" t="s">
        <v>103</v>
      </c>
      <c r="E2" s="40" t="s">
        <v>104</v>
      </c>
      <c r="F2" s="30" t="s">
        <v>104</v>
      </c>
      <c r="G2" s="30" t="s">
        <v>127</v>
      </c>
    </row>
    <row r="3" spans="1:7">
      <c r="A3" s="35" t="s">
        <v>84</v>
      </c>
      <c r="B3" s="32" t="s">
        <v>85</v>
      </c>
      <c r="C3" s="33">
        <v>14340</v>
      </c>
      <c r="D3" s="30" t="s">
        <v>105</v>
      </c>
      <c r="E3" s="30" t="s">
        <v>104</v>
      </c>
      <c r="F3" s="30" t="s">
        <v>104</v>
      </c>
      <c r="G3" s="30" t="s">
        <v>128</v>
      </c>
    </row>
    <row r="4" spans="1:7" ht="25.5">
      <c r="A4" s="35" t="s">
        <v>86</v>
      </c>
      <c r="B4" s="32" t="s">
        <v>87</v>
      </c>
      <c r="C4" s="33">
        <v>16282</v>
      </c>
      <c r="D4" s="30" t="s">
        <v>105</v>
      </c>
      <c r="E4" s="30" t="s">
        <v>106</v>
      </c>
      <c r="F4" s="30" t="s">
        <v>129</v>
      </c>
      <c r="G4" s="30" t="s">
        <v>128</v>
      </c>
    </row>
    <row r="5" spans="1:7" ht="38.25">
      <c r="A5" s="35" t="s">
        <v>52</v>
      </c>
      <c r="B5" s="32" t="s">
        <v>85</v>
      </c>
      <c r="C5" s="33">
        <v>14340</v>
      </c>
      <c r="D5" s="30" t="s">
        <v>107</v>
      </c>
      <c r="E5" s="30" t="s">
        <v>104</v>
      </c>
      <c r="F5" s="30" t="s">
        <v>104</v>
      </c>
      <c r="G5" s="30" t="s">
        <v>130</v>
      </c>
    </row>
    <row r="6" spans="1:7" ht="38.25">
      <c r="A6" s="35" t="s">
        <v>53</v>
      </c>
      <c r="B6" s="32" t="s">
        <v>87</v>
      </c>
      <c r="C6" s="33">
        <v>16282</v>
      </c>
      <c r="D6" s="30" t="s">
        <v>107</v>
      </c>
      <c r="E6" s="30" t="s">
        <v>108</v>
      </c>
      <c r="F6" s="30" t="s">
        <v>129</v>
      </c>
      <c r="G6" s="30" t="s">
        <v>131</v>
      </c>
    </row>
    <row r="7" spans="1:7">
      <c r="A7" s="35" t="s">
        <v>54</v>
      </c>
      <c r="B7" s="32" t="s">
        <v>88</v>
      </c>
      <c r="C7" s="33">
        <v>18718</v>
      </c>
      <c r="D7" s="30" t="s">
        <v>109</v>
      </c>
      <c r="E7" s="30" t="s">
        <v>104</v>
      </c>
      <c r="F7" s="30" t="s">
        <v>104</v>
      </c>
      <c r="G7" s="30" t="s">
        <v>132</v>
      </c>
    </row>
    <row r="8" spans="1:7" ht="25.5">
      <c r="A8" s="35" t="s">
        <v>55</v>
      </c>
      <c r="B8" s="55" t="s">
        <v>89</v>
      </c>
      <c r="C8" s="33">
        <v>26494</v>
      </c>
      <c r="D8" s="30" t="s">
        <v>109</v>
      </c>
      <c r="E8" s="30" t="s">
        <v>108</v>
      </c>
      <c r="F8" s="30" t="s">
        <v>129</v>
      </c>
      <c r="G8" s="30" t="s">
        <v>132</v>
      </c>
    </row>
    <row r="9" spans="1:7" ht="25.5">
      <c r="A9" s="35" t="s">
        <v>56</v>
      </c>
      <c r="B9" s="32" t="s">
        <v>90</v>
      </c>
      <c r="C9" s="33">
        <v>52554</v>
      </c>
      <c r="D9" s="30" t="s">
        <v>110</v>
      </c>
      <c r="E9" s="30" t="s">
        <v>108</v>
      </c>
      <c r="F9" s="30" t="s">
        <v>129</v>
      </c>
      <c r="G9" s="30" t="s">
        <v>127</v>
      </c>
    </row>
    <row r="10" spans="1:7" ht="25.5">
      <c r="A10" s="35" t="s">
        <v>139</v>
      </c>
      <c r="B10" s="32" t="s">
        <v>140</v>
      </c>
      <c r="C10" s="33">
        <v>65604</v>
      </c>
      <c r="D10" s="30" t="s">
        <v>110</v>
      </c>
      <c r="E10" s="30" t="s">
        <v>115</v>
      </c>
      <c r="F10" s="30" t="s">
        <v>141</v>
      </c>
      <c r="G10" s="30" t="s">
        <v>127</v>
      </c>
    </row>
    <row r="11" spans="1:7">
      <c r="A11" s="35" t="s">
        <v>57</v>
      </c>
      <c r="B11" s="55" t="s">
        <v>91</v>
      </c>
      <c r="C11" s="33">
        <v>15254</v>
      </c>
      <c r="D11" s="31" t="s">
        <v>111</v>
      </c>
      <c r="E11" s="30" t="s">
        <v>104</v>
      </c>
      <c r="F11" s="30" t="s">
        <v>104</v>
      </c>
      <c r="G11" s="30" t="s">
        <v>133</v>
      </c>
    </row>
    <row r="12" spans="1:7">
      <c r="A12" s="35" t="s">
        <v>58</v>
      </c>
      <c r="B12" s="32" t="s">
        <v>92</v>
      </c>
      <c r="C12" s="33">
        <v>13481</v>
      </c>
      <c r="D12" s="31" t="s">
        <v>111</v>
      </c>
      <c r="E12" s="30" t="s">
        <v>104</v>
      </c>
      <c r="F12" s="30" t="s">
        <v>104</v>
      </c>
      <c r="G12" s="30" t="s">
        <v>134</v>
      </c>
    </row>
    <row r="13" spans="1:7">
      <c r="A13" s="35" t="s">
        <v>59</v>
      </c>
      <c r="B13" s="32" t="s">
        <v>85</v>
      </c>
      <c r="C13" s="33">
        <v>14340</v>
      </c>
      <c r="D13" s="31" t="s">
        <v>112</v>
      </c>
      <c r="E13" s="30" t="s">
        <v>104</v>
      </c>
      <c r="F13" s="30" t="s">
        <v>104</v>
      </c>
      <c r="G13" s="30" t="s">
        <v>128</v>
      </c>
    </row>
    <row r="14" spans="1:7" ht="25.5">
      <c r="A14" s="35" t="s">
        <v>60</v>
      </c>
      <c r="B14" s="32" t="s">
        <v>87</v>
      </c>
      <c r="C14" s="33">
        <v>16282</v>
      </c>
      <c r="D14" s="31" t="s">
        <v>112</v>
      </c>
      <c r="E14" s="30" t="s">
        <v>108</v>
      </c>
      <c r="F14" s="30" t="s">
        <v>129</v>
      </c>
      <c r="G14" s="30" t="s">
        <v>128</v>
      </c>
    </row>
    <row r="15" spans="1:7" ht="25.5">
      <c r="A15" s="35" t="s">
        <v>61</v>
      </c>
      <c r="B15" s="32" t="s">
        <v>93</v>
      </c>
      <c r="C15" s="33">
        <v>17473</v>
      </c>
      <c r="D15" s="30" t="s">
        <v>113</v>
      </c>
      <c r="E15" s="30" t="s">
        <v>108</v>
      </c>
      <c r="F15" s="30" t="s">
        <v>129</v>
      </c>
      <c r="G15" s="30" t="s">
        <v>133</v>
      </c>
    </row>
    <row r="16" spans="1:7" ht="25.5">
      <c r="A16" s="35" t="s">
        <v>62</v>
      </c>
      <c r="B16" s="32" t="s">
        <v>93</v>
      </c>
      <c r="C16" s="33">
        <v>17473</v>
      </c>
      <c r="D16" s="30" t="s">
        <v>113</v>
      </c>
      <c r="E16" s="30" t="s">
        <v>108</v>
      </c>
      <c r="F16" s="30" t="s">
        <v>129</v>
      </c>
      <c r="G16" s="30" t="s">
        <v>132</v>
      </c>
    </row>
    <row r="17" spans="1:7" ht="25.5">
      <c r="A17" s="35" t="s">
        <v>63</v>
      </c>
      <c r="B17" s="32" t="s">
        <v>87</v>
      </c>
      <c r="C17" s="33">
        <v>16282</v>
      </c>
      <c r="D17" s="30" t="s">
        <v>114</v>
      </c>
      <c r="E17" s="30" t="s">
        <v>108</v>
      </c>
      <c r="F17" s="30" t="s">
        <v>129</v>
      </c>
      <c r="G17" s="30" t="s">
        <v>133</v>
      </c>
    </row>
    <row r="18" spans="1:7">
      <c r="A18" s="35" t="s">
        <v>64</v>
      </c>
      <c r="B18" s="32" t="s">
        <v>85</v>
      </c>
      <c r="C18" s="33">
        <v>14340</v>
      </c>
      <c r="D18" s="31" t="s">
        <v>111</v>
      </c>
      <c r="E18" s="30" t="s">
        <v>104</v>
      </c>
      <c r="F18" s="30" t="s">
        <v>104</v>
      </c>
      <c r="G18" s="30" t="s">
        <v>135</v>
      </c>
    </row>
    <row r="19" spans="1:7" ht="25.5">
      <c r="A19" s="35" t="s">
        <v>65</v>
      </c>
      <c r="B19" s="32" t="s">
        <v>87</v>
      </c>
      <c r="C19" s="33">
        <v>16282</v>
      </c>
      <c r="D19" s="31" t="s">
        <v>111</v>
      </c>
      <c r="E19" s="30" t="s">
        <v>108</v>
      </c>
      <c r="F19" s="30" t="s">
        <v>129</v>
      </c>
      <c r="G19" s="30" t="s">
        <v>135</v>
      </c>
    </row>
    <row r="20" spans="1:7">
      <c r="A20" s="35" t="s">
        <v>66</v>
      </c>
      <c r="B20" s="32" t="s">
        <v>94</v>
      </c>
      <c r="C20" s="33">
        <v>12674</v>
      </c>
      <c r="D20" s="31" t="s">
        <v>111</v>
      </c>
      <c r="E20" s="30" t="s">
        <v>104</v>
      </c>
      <c r="F20" s="30" t="s">
        <v>104</v>
      </c>
      <c r="G20" s="30" t="s">
        <v>135</v>
      </c>
    </row>
    <row r="21" spans="1:7" ht="25.5">
      <c r="A21" s="35" t="s">
        <v>67</v>
      </c>
      <c r="B21" s="32" t="s">
        <v>93</v>
      </c>
      <c r="C21" s="33">
        <v>17473</v>
      </c>
      <c r="D21" s="30" t="s">
        <v>107</v>
      </c>
      <c r="E21" s="30" t="s">
        <v>115</v>
      </c>
      <c r="F21" s="30" t="s">
        <v>129</v>
      </c>
      <c r="G21" s="30" t="s">
        <v>137</v>
      </c>
    </row>
    <row r="22" spans="1:7" ht="25.5">
      <c r="A22" s="35" t="s">
        <v>68</v>
      </c>
      <c r="B22" s="32" t="s">
        <v>85</v>
      </c>
      <c r="C22" s="33">
        <v>14340</v>
      </c>
      <c r="D22" s="30" t="s">
        <v>107</v>
      </c>
      <c r="E22" s="30" t="s">
        <v>104</v>
      </c>
      <c r="F22" s="30" t="s">
        <v>104</v>
      </c>
      <c r="G22" s="30" t="s">
        <v>137</v>
      </c>
    </row>
    <row r="23" spans="1:7">
      <c r="A23" s="35" t="s">
        <v>69</v>
      </c>
      <c r="B23" s="32" t="s">
        <v>95</v>
      </c>
      <c r="C23" s="33">
        <v>22149</v>
      </c>
      <c r="D23" s="30" t="s">
        <v>116</v>
      </c>
      <c r="E23" s="30" t="s">
        <v>104</v>
      </c>
      <c r="F23" s="30" t="s">
        <v>104</v>
      </c>
      <c r="G23" s="30" t="s">
        <v>127</v>
      </c>
    </row>
    <row r="24" spans="1:7" ht="25.5">
      <c r="A24" s="35" t="s">
        <v>70</v>
      </c>
      <c r="B24" s="32" t="s">
        <v>96</v>
      </c>
      <c r="C24" s="33">
        <v>31765</v>
      </c>
      <c r="D24" s="30" t="s">
        <v>116</v>
      </c>
      <c r="E24" s="31" t="s">
        <v>117</v>
      </c>
      <c r="F24" s="30" t="s">
        <v>129</v>
      </c>
      <c r="G24" s="30" t="s">
        <v>127</v>
      </c>
    </row>
    <row r="25" spans="1:7">
      <c r="A25" s="35" t="s">
        <v>71</v>
      </c>
      <c r="B25" s="32" t="s">
        <v>97</v>
      </c>
      <c r="C25" s="33">
        <v>11914</v>
      </c>
      <c r="D25" s="31" t="s">
        <v>111</v>
      </c>
      <c r="E25" s="30" t="s">
        <v>104</v>
      </c>
      <c r="F25" s="30" t="s">
        <v>104</v>
      </c>
      <c r="G25" s="30" t="s">
        <v>133</v>
      </c>
    </row>
    <row r="26" spans="1:7">
      <c r="A26" s="35" t="s">
        <v>72</v>
      </c>
      <c r="B26" s="32" t="s">
        <v>88</v>
      </c>
      <c r="C26" s="33">
        <v>18718</v>
      </c>
      <c r="D26" s="31" t="s">
        <v>118</v>
      </c>
      <c r="E26" s="30" t="s">
        <v>104</v>
      </c>
      <c r="F26" s="30" t="s">
        <v>104</v>
      </c>
      <c r="G26" s="30" t="s">
        <v>132</v>
      </c>
    </row>
    <row r="27" spans="1:7">
      <c r="A27" s="35" t="s">
        <v>73</v>
      </c>
      <c r="B27" s="32" t="s">
        <v>95</v>
      </c>
      <c r="C27" s="33">
        <v>22149</v>
      </c>
      <c r="D27" s="31" t="s">
        <v>118</v>
      </c>
      <c r="E27" s="30" t="s">
        <v>104</v>
      </c>
      <c r="F27" s="30" t="s">
        <v>104</v>
      </c>
      <c r="G27" s="30" t="s">
        <v>132</v>
      </c>
    </row>
    <row r="28" spans="1:7">
      <c r="A28" s="35" t="s">
        <v>74</v>
      </c>
      <c r="B28" s="32" t="s">
        <v>89</v>
      </c>
      <c r="C28" s="33">
        <v>26494</v>
      </c>
      <c r="D28" s="30" t="s">
        <v>110</v>
      </c>
      <c r="E28" s="30" t="s">
        <v>104</v>
      </c>
      <c r="F28" s="30" t="s">
        <v>104</v>
      </c>
      <c r="G28" s="30" t="s">
        <v>127</v>
      </c>
    </row>
    <row r="29" spans="1:7">
      <c r="A29" s="35" t="s">
        <v>75</v>
      </c>
      <c r="B29" s="32" t="s">
        <v>92</v>
      </c>
      <c r="C29" s="33">
        <v>13481</v>
      </c>
      <c r="D29" s="31" t="s">
        <v>111</v>
      </c>
      <c r="E29" s="30" t="s">
        <v>104</v>
      </c>
      <c r="F29" s="30" t="s">
        <v>104</v>
      </c>
      <c r="G29" s="30" t="s">
        <v>136</v>
      </c>
    </row>
    <row r="30" spans="1:7">
      <c r="A30" s="35" t="s">
        <v>76</v>
      </c>
      <c r="B30" s="32" t="s">
        <v>83</v>
      </c>
      <c r="C30" s="33">
        <v>20179</v>
      </c>
      <c r="D30" s="31" t="s">
        <v>119</v>
      </c>
      <c r="E30" s="30" t="s">
        <v>104</v>
      </c>
      <c r="F30" s="30" t="s">
        <v>104</v>
      </c>
      <c r="G30" s="30" t="s">
        <v>127</v>
      </c>
    </row>
    <row r="31" spans="1:7" ht="25.5">
      <c r="A31" s="35" t="s">
        <v>77</v>
      </c>
      <c r="B31" s="32" t="s">
        <v>98</v>
      </c>
      <c r="C31" s="33">
        <v>29010</v>
      </c>
      <c r="D31" s="31" t="s">
        <v>119</v>
      </c>
      <c r="E31" s="31" t="s">
        <v>120</v>
      </c>
      <c r="F31" s="30" t="s">
        <v>129</v>
      </c>
      <c r="G31" s="30" t="s">
        <v>127</v>
      </c>
    </row>
    <row r="32" spans="1:7">
      <c r="A32" s="35" t="s">
        <v>78</v>
      </c>
      <c r="B32" s="32" t="s">
        <v>97</v>
      </c>
      <c r="C32" s="33">
        <v>11914</v>
      </c>
      <c r="D32" s="31" t="s">
        <v>111</v>
      </c>
      <c r="E32" s="30" t="s">
        <v>104</v>
      </c>
      <c r="F32" s="30" t="s">
        <v>104</v>
      </c>
      <c r="G32" s="30" t="s">
        <v>133</v>
      </c>
    </row>
    <row r="33" spans="1:7">
      <c r="A33" s="35" t="s">
        <v>79</v>
      </c>
      <c r="B33" s="32" t="s">
        <v>92</v>
      </c>
      <c r="C33" s="33">
        <v>13481</v>
      </c>
      <c r="D33" s="31" t="s">
        <v>111</v>
      </c>
      <c r="E33" s="30" t="s">
        <v>104</v>
      </c>
      <c r="F33" s="30" t="s">
        <v>104</v>
      </c>
      <c r="G33" s="30" t="s">
        <v>133</v>
      </c>
    </row>
    <row r="34" spans="1:7">
      <c r="A34" s="35" t="s">
        <v>80</v>
      </c>
      <c r="B34" s="32" t="s">
        <v>92</v>
      </c>
      <c r="C34" s="33">
        <v>13481</v>
      </c>
      <c r="D34" s="31" t="s">
        <v>111</v>
      </c>
      <c r="E34" s="30" t="s">
        <v>104</v>
      </c>
      <c r="F34" s="30" t="s">
        <v>104</v>
      </c>
      <c r="G34" s="30" t="s">
        <v>133</v>
      </c>
    </row>
    <row r="35" spans="1:7">
      <c r="A35" s="35" t="s">
        <v>81</v>
      </c>
      <c r="B35" s="32" t="s">
        <v>85</v>
      </c>
      <c r="C35" s="33">
        <v>14340</v>
      </c>
      <c r="D35" s="31" t="s">
        <v>111</v>
      </c>
      <c r="E35" s="30" t="s">
        <v>104</v>
      </c>
      <c r="F35" s="30" t="s">
        <v>104</v>
      </c>
      <c r="G35" s="30" t="s">
        <v>133</v>
      </c>
    </row>
  </sheetData>
  <sheetProtection password="C878" sheet="1" objects="1" scenarios="1"/>
  <autoFilter ref="A1:C35">
    <sortState ref="A2:C34">
      <sortCondition ref="A1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PDF</vt:lpstr>
      <vt:lpstr>QS</vt:lpstr>
      <vt:lpstr>POSITION_TITLE</vt:lpstr>
      <vt:lpstr>PositionTitle</vt:lpstr>
      <vt:lpstr>PDF!Print_Area</vt:lpstr>
      <vt:lpstr>SG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</dc:creator>
  <cp:lastModifiedBy>DFAUSER</cp:lastModifiedBy>
  <cp:lastPrinted>2018-04-18T00:27:46Z</cp:lastPrinted>
  <dcterms:created xsi:type="dcterms:W3CDTF">2016-04-28T03:26:10Z</dcterms:created>
  <dcterms:modified xsi:type="dcterms:W3CDTF">2018-04-18T00:27:54Z</dcterms:modified>
</cp:coreProperties>
</file>