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hamad.batuaan\Downloads\"/>
    </mc:Choice>
  </mc:AlternateContent>
  <bookViews>
    <workbookView xWindow="0" yWindow="0" windowWidth="28800" windowHeight="12330"/>
  </bookViews>
  <sheets>
    <sheet name="2022 PPMP Forma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[1]PPA!$B$2:$C$152</definedName>
    <definedName name="A">[2]PPA!$B$2:$C$152</definedName>
    <definedName name="Allow" localSheetId="0">[3]Allowances!$B$4:$J$17</definedName>
    <definedName name="Allow">[4]Allowances!$B$4:$J$17</definedName>
    <definedName name="apcd">[5]A!$K$5</definedName>
    <definedName name="BS">[5]A!$I$5</definedName>
    <definedName name="Code">[6]Codes!$B$2:$C$137</definedName>
    <definedName name="code1">[7]CODE!$B$2:$C$139</definedName>
    <definedName name="codes">[8]Regular!#REF!</definedName>
    <definedName name="Designation3">'[9]Post-Designation'!$D$102:$D$111</definedName>
    <definedName name="dt" localSheetId="0">#REF!</definedName>
    <definedName name="dt">#REF!</definedName>
    <definedName name="EDUC">[4]Educational!$B$4:$C$8</definedName>
    <definedName name="FAMILY">[4]Family!$B$4:$C$8</definedName>
    <definedName name="HTable">[10]B!$A$20:$D$26</definedName>
    <definedName name="Medical">[4]Medical!$B$4:$C$8</definedName>
    <definedName name="MOOE">[11]Medical!$B$4:$C$8</definedName>
    <definedName name="MTable">[12]B!$B$55:$D$61</definedName>
    <definedName name="NEWCHART">'[13]-'!$A$1:$C$510</definedName>
    <definedName name="Office">[6]PPA!$B$2:$C$151</definedName>
    <definedName name="Office2">[14]OFFICE2!$C$3:$C$157</definedName>
    <definedName name="OFFICE3">[15]OFFICE3!$B$3:$B$143</definedName>
    <definedName name="oldchart" localSheetId="0">#REF!</definedName>
    <definedName name="oldchart">#REF!</definedName>
    <definedName name="_xlnm.Print_Area" localSheetId="0">'2022 PPMP Format'!$A$1:$Y$185</definedName>
    <definedName name="_xlnm.Print_Titles" localSheetId="0">'2022 PPMP Format'!$4:$7</definedName>
    <definedName name="RANGE">[3]Range!$C$4:$L$93</definedName>
    <definedName name="rep" localSheetId="0">#REF!</definedName>
    <definedName name="rep">#REF!</definedName>
    <definedName name="sourcecode">[15]SOURCECODE!$C$2:$C$31</definedName>
    <definedName name="sourcesoffund">[15]SOURCECODE!$C$3:$J$31</definedName>
    <definedName name="ST">[5]A!$I$7</definedName>
    <definedName name="STable">[12]B!$A$90:$D$96</definedName>
    <definedName name="STATUS">[4]STATUS!$B$4:$C$8</definedName>
    <definedName name="table" localSheetId="0">#REF!</definedName>
    <definedName name="table">#REF!</definedName>
    <definedName name="table2" localSheetId="0">#REF!</definedName>
    <definedName name="table2">#REF!</definedName>
    <definedName name="table3" localSheetId="0">#REF!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135" i="1" l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C135" i="1"/>
  <c r="AB135" i="1"/>
  <c r="AA135" i="1"/>
  <c r="K135" i="1"/>
  <c r="J135" i="1"/>
  <c r="I135" i="1"/>
  <c r="H135" i="1"/>
  <c r="CR134" i="1"/>
  <c r="AD134" i="1"/>
  <c r="CS134" i="1" s="1"/>
  <c r="L134" i="1"/>
  <c r="CS133" i="1"/>
  <c r="CR133" i="1"/>
  <c r="AD133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CS119" i="1"/>
  <c r="CR119" i="1"/>
  <c r="AD119" i="1"/>
  <c r="L119" i="1"/>
  <c r="CR118" i="1"/>
  <c r="CS118" i="1" s="1"/>
  <c r="AD118" i="1"/>
  <c r="L118" i="1"/>
  <c r="CS117" i="1"/>
  <c r="CR117" i="1"/>
  <c r="AD117" i="1"/>
  <c r="L117" i="1"/>
  <c r="CR116" i="1"/>
  <c r="CS116" i="1" s="1"/>
  <c r="AD116" i="1"/>
  <c r="L116" i="1"/>
  <c r="CS115" i="1"/>
  <c r="CR115" i="1"/>
  <c r="AD115" i="1"/>
  <c r="L115" i="1"/>
  <c r="CR114" i="1"/>
  <c r="CS114" i="1" s="1"/>
  <c r="AD114" i="1"/>
  <c r="L114" i="1"/>
  <c r="CS113" i="1"/>
  <c r="CR113" i="1"/>
  <c r="AD113" i="1"/>
  <c r="L113" i="1"/>
  <c r="CR112" i="1"/>
  <c r="CS112" i="1" s="1"/>
  <c r="AD112" i="1"/>
  <c r="L112" i="1"/>
  <c r="L111" i="1"/>
  <c r="CR110" i="1"/>
  <c r="AD110" i="1"/>
  <c r="CS110" i="1" s="1"/>
  <c r="L110" i="1"/>
  <c r="CR109" i="1"/>
  <c r="AD109" i="1"/>
  <c r="CS109" i="1" s="1"/>
  <c r="L109" i="1"/>
  <c r="CR108" i="1"/>
  <c r="CS108" i="1" s="1"/>
  <c r="AD108" i="1"/>
  <c r="L108" i="1"/>
  <c r="L107" i="1"/>
  <c r="L106" i="1"/>
  <c r="CS105" i="1"/>
  <c r="CR105" i="1"/>
  <c r="AD105" i="1"/>
  <c r="L105" i="1"/>
  <c r="CR104" i="1"/>
  <c r="AD104" i="1"/>
  <c r="CS104" i="1" s="1"/>
  <c r="L104" i="1"/>
  <c r="L103" i="1"/>
  <c r="L102" i="1"/>
  <c r="CR101" i="1"/>
  <c r="CS101" i="1" s="1"/>
  <c r="AD101" i="1"/>
  <c r="L101" i="1"/>
  <c r="CR100" i="1"/>
  <c r="AD100" i="1"/>
  <c r="CS100" i="1" s="1"/>
  <c r="L100" i="1"/>
  <c r="L99" i="1"/>
  <c r="CR98" i="1"/>
  <c r="AD98" i="1"/>
  <c r="CS98" i="1" s="1"/>
  <c r="L98" i="1"/>
  <c r="CR97" i="1"/>
  <c r="AD97" i="1"/>
  <c r="CS97" i="1" s="1"/>
  <c r="L97" i="1"/>
  <c r="CR96" i="1"/>
  <c r="AD96" i="1"/>
  <c r="CS96" i="1" s="1"/>
  <c r="L96" i="1"/>
  <c r="CR95" i="1"/>
  <c r="AD95" i="1"/>
  <c r="CS95" i="1" s="1"/>
  <c r="L95" i="1"/>
  <c r="CR94" i="1"/>
  <c r="AD94" i="1"/>
  <c r="CS94" i="1" s="1"/>
  <c r="L94" i="1"/>
  <c r="L93" i="1"/>
  <c r="L92" i="1"/>
  <c r="L91" i="1"/>
  <c r="L90" i="1"/>
  <c r="L89" i="1"/>
  <c r="L88" i="1"/>
  <c r="L87" i="1"/>
  <c r="CR86" i="1"/>
  <c r="AD86" i="1"/>
  <c r="CS86" i="1" s="1"/>
  <c r="L86" i="1"/>
  <c r="CR85" i="1"/>
  <c r="CS85" i="1" s="1"/>
  <c r="AD85" i="1"/>
  <c r="L85" i="1"/>
  <c r="L84" i="1"/>
  <c r="L83" i="1"/>
  <c r="CS82" i="1"/>
  <c r="CR82" i="1"/>
  <c r="AD82" i="1"/>
  <c r="L82" i="1"/>
  <c r="CR81" i="1"/>
  <c r="AD81" i="1"/>
  <c r="CS81" i="1" s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CR68" i="1"/>
  <c r="AD68" i="1"/>
  <c r="CS68" i="1" s="1"/>
  <c r="L68" i="1"/>
  <c r="CS67" i="1"/>
  <c r="CR67" i="1"/>
  <c r="AD67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CR51" i="1"/>
  <c r="AD51" i="1"/>
  <c r="CS51" i="1" s="1"/>
  <c r="L51" i="1"/>
  <c r="CR50" i="1"/>
  <c r="AD50" i="1"/>
  <c r="CS50" i="1" s="1"/>
  <c r="L50" i="1"/>
  <c r="CR49" i="1"/>
  <c r="AD49" i="1"/>
  <c r="CS49" i="1" s="1"/>
  <c r="L49" i="1"/>
  <c r="CR48" i="1"/>
  <c r="AD48" i="1"/>
  <c r="CS48" i="1" s="1"/>
  <c r="L48" i="1"/>
  <c r="CR47" i="1"/>
  <c r="AD47" i="1"/>
  <c r="CS47" i="1" s="1"/>
  <c r="L47" i="1"/>
  <c r="CR46" i="1"/>
  <c r="AD46" i="1"/>
  <c r="CS46" i="1" s="1"/>
  <c r="L46" i="1"/>
  <c r="CT45" i="1"/>
  <c r="CR45" i="1"/>
  <c r="AD45" i="1"/>
  <c r="CS45" i="1" s="1"/>
  <c r="L45" i="1"/>
  <c r="CT44" i="1"/>
  <c r="CS44" i="1"/>
  <c r="CR44" i="1"/>
  <c r="AD44" i="1"/>
  <c r="L44" i="1"/>
  <c r="CT43" i="1"/>
  <c r="CR43" i="1"/>
  <c r="AD43" i="1"/>
  <c r="CS43" i="1" s="1"/>
  <c r="L43" i="1"/>
  <c r="CT42" i="1"/>
  <c r="CR42" i="1"/>
  <c r="AD42" i="1"/>
  <c r="CS42" i="1" s="1"/>
  <c r="L42" i="1"/>
  <c r="CT41" i="1"/>
  <c r="CS41" i="1"/>
  <c r="CR41" i="1"/>
  <c r="AD41" i="1"/>
  <c r="L41" i="1"/>
  <c r="CT40" i="1"/>
  <c r="CR40" i="1"/>
  <c r="CS40" i="1" s="1"/>
  <c r="AD40" i="1"/>
  <c r="L40" i="1"/>
  <c r="CS39" i="1"/>
  <c r="CR39" i="1"/>
  <c r="AD39" i="1"/>
  <c r="L39" i="1"/>
  <c r="CR38" i="1"/>
  <c r="CS38" i="1" s="1"/>
  <c r="AD38" i="1"/>
  <c r="L38" i="1"/>
  <c r="CS37" i="1"/>
  <c r="CR37" i="1"/>
  <c r="AD37" i="1"/>
  <c r="L37" i="1"/>
  <c r="CR36" i="1"/>
  <c r="CS36" i="1" s="1"/>
  <c r="AD36" i="1"/>
  <c r="L36" i="1"/>
  <c r="CS35" i="1"/>
  <c r="CR35" i="1"/>
  <c r="AD35" i="1"/>
  <c r="L35" i="1"/>
  <c r="CR34" i="1"/>
  <c r="CS34" i="1" s="1"/>
  <c r="AD34" i="1"/>
  <c r="L34" i="1"/>
  <c r="CS33" i="1"/>
  <c r="CR33" i="1"/>
  <c r="AD33" i="1"/>
  <c r="L33" i="1"/>
  <c r="CR32" i="1"/>
  <c r="CS32" i="1" s="1"/>
  <c r="AD32" i="1"/>
  <c r="L32" i="1"/>
  <c r="CS31" i="1"/>
  <c r="CR31" i="1"/>
  <c r="AD31" i="1"/>
  <c r="L31" i="1"/>
  <c r="CR30" i="1"/>
  <c r="CS30" i="1" s="1"/>
  <c r="AD30" i="1"/>
  <c r="L30" i="1"/>
  <c r="CS29" i="1"/>
  <c r="CR29" i="1"/>
  <c r="AD29" i="1"/>
  <c r="L29" i="1"/>
  <c r="CR28" i="1"/>
  <c r="CS28" i="1" s="1"/>
  <c r="AD28" i="1"/>
  <c r="L28" i="1"/>
  <c r="CS27" i="1"/>
  <c r="CR27" i="1"/>
  <c r="AD27" i="1"/>
  <c r="L27" i="1"/>
  <c r="CR26" i="1"/>
  <c r="CS26" i="1" s="1"/>
  <c r="AD26" i="1"/>
  <c r="L26" i="1"/>
  <c r="CS25" i="1"/>
  <c r="CR25" i="1"/>
  <c r="AD25" i="1"/>
  <c r="L25" i="1"/>
  <c r="CR24" i="1"/>
  <c r="CS24" i="1" s="1"/>
  <c r="AD24" i="1"/>
  <c r="L24" i="1"/>
  <c r="CS23" i="1"/>
  <c r="CR23" i="1"/>
  <c r="AD23" i="1"/>
  <c r="L23" i="1"/>
  <c r="CR22" i="1"/>
  <c r="CS22" i="1" s="1"/>
  <c r="AD22" i="1"/>
  <c r="L22" i="1"/>
  <c r="CS21" i="1"/>
  <c r="CR21" i="1"/>
  <c r="AD21" i="1"/>
  <c r="L21" i="1"/>
  <c r="CR20" i="1"/>
  <c r="CS20" i="1" s="1"/>
  <c r="AD20" i="1"/>
  <c r="L20" i="1"/>
  <c r="CS19" i="1"/>
  <c r="CR19" i="1"/>
  <c r="AD19" i="1"/>
  <c r="L19" i="1"/>
  <c r="CR18" i="1"/>
  <c r="CS18" i="1" s="1"/>
  <c r="AD18" i="1"/>
  <c r="L18" i="1"/>
  <c r="CS17" i="1"/>
  <c r="CR17" i="1"/>
  <c r="AD17" i="1"/>
  <c r="L17" i="1"/>
  <c r="CR16" i="1"/>
  <c r="CS16" i="1" s="1"/>
  <c r="AD16" i="1"/>
  <c r="L16" i="1"/>
  <c r="CS15" i="1"/>
  <c r="CR15" i="1"/>
  <c r="AD15" i="1"/>
  <c r="L15" i="1"/>
  <c r="CR14" i="1"/>
  <c r="CS14" i="1" s="1"/>
  <c r="AD14" i="1"/>
  <c r="L14" i="1"/>
  <c r="CS13" i="1"/>
  <c r="CR13" i="1"/>
  <c r="AD13" i="1"/>
  <c r="L13" i="1"/>
  <c r="CR12" i="1"/>
  <c r="CS12" i="1" s="1"/>
  <c r="AD12" i="1"/>
  <c r="L12" i="1"/>
  <c r="CS11" i="1"/>
  <c r="CR11" i="1"/>
  <c r="AD11" i="1"/>
  <c r="L11" i="1"/>
  <c r="CR10" i="1"/>
  <c r="CS10" i="1" s="1"/>
  <c r="AD10" i="1"/>
  <c r="L10" i="1"/>
  <c r="L9" i="1"/>
  <c r="CR8" i="1"/>
  <c r="CR135" i="1" s="1"/>
  <c r="AD8" i="1"/>
  <c r="CS8" i="1" s="1"/>
  <c r="CS135" i="1" s="1"/>
  <c r="L8" i="1"/>
  <c r="L135" i="1" s="1"/>
  <c r="AD135" i="1" l="1"/>
</calcChain>
</file>

<file path=xl/sharedStrings.xml><?xml version="1.0" encoding="utf-8"?>
<sst xmlns="http://schemas.openxmlformats.org/spreadsheetml/2006/main" count="127" uniqueCount="110">
  <si>
    <t>Internal Information Please HIDE THIS PORTION before printing</t>
  </si>
  <si>
    <t>BUDGET UTILIZATION 2016</t>
  </si>
  <si>
    <t xml:space="preserve">End-User: </t>
  </si>
  <si>
    <t xml:space="preserve">MFO/PAP Code: </t>
  </si>
  <si>
    <t>PAP Code</t>
  </si>
  <si>
    <t>Specification Details</t>
  </si>
  <si>
    <t>Is this an Early Procurement Activity? (Yes/No)</t>
  </si>
  <si>
    <t>Mode of Procurement (Please Specify)</t>
  </si>
  <si>
    <t>Qty</t>
  </si>
  <si>
    <t>Breakdown of Amounts</t>
  </si>
  <si>
    <t>Amount (PhP)/Estimated Budget</t>
  </si>
  <si>
    <t>Obligated</t>
  </si>
  <si>
    <t>Incurred but not yet Obligated</t>
  </si>
  <si>
    <t>Source of Realignments</t>
  </si>
  <si>
    <t>Net Balance</t>
  </si>
  <si>
    <t>Expected Implementation</t>
  </si>
  <si>
    <t>Remarks</t>
  </si>
  <si>
    <t>CAPITAL OUTLAYS (CO)</t>
  </si>
  <si>
    <t>ObR Number</t>
  </si>
  <si>
    <t>Funding Source (Budget Use)</t>
  </si>
  <si>
    <t>Traveling - Foreign</t>
  </si>
  <si>
    <t>Traveling - Local</t>
  </si>
  <si>
    <t>Training and Scholarship</t>
  </si>
  <si>
    <t>Office Supplies</t>
  </si>
  <si>
    <t>Passport Booklets</t>
  </si>
  <si>
    <t>Other Accountable Forms</t>
  </si>
  <si>
    <t>Drugs and Medicines</t>
  </si>
  <si>
    <t>Fuel, Oil and Lubricants</t>
  </si>
  <si>
    <t>Textbooks and Instructional Materials</t>
  </si>
  <si>
    <t>Other Supplies</t>
  </si>
  <si>
    <t>Water</t>
  </si>
  <si>
    <t>Electricity</t>
  </si>
  <si>
    <t>Postage and Courier Services</t>
  </si>
  <si>
    <t>Mobile</t>
  </si>
  <si>
    <t>Landline</t>
  </si>
  <si>
    <t>Internet Subscription</t>
  </si>
  <si>
    <t>Cable, Satellite, Telegraph and Radio</t>
  </si>
  <si>
    <t>Extraordinary and Misc. Expenses</t>
  </si>
  <si>
    <t>Representation Expenses</t>
  </si>
  <si>
    <t>Legal</t>
  </si>
  <si>
    <t>Auditing</t>
  </si>
  <si>
    <t>Consultancy</t>
  </si>
  <si>
    <t>Other Professional Services</t>
  </si>
  <si>
    <t>Environmental and Sanitary</t>
  </si>
  <si>
    <t>Janitorial</t>
  </si>
  <si>
    <t>Security</t>
  </si>
  <si>
    <t>Other General Services</t>
  </si>
  <si>
    <t>R&amp;M - Buildings</t>
  </si>
  <si>
    <t>R&amp;M - Other Machinery and Equipment</t>
  </si>
  <si>
    <t>R&amp;M - Motor Vehicle</t>
  </si>
  <si>
    <t>R&amp;M - Furniture and Fixtures</t>
  </si>
  <si>
    <t>R&amp;M - Leased Assets</t>
  </si>
  <si>
    <t>R&amp;M - Other PPE</t>
  </si>
  <si>
    <t>Taxes, Duties and Licences</t>
  </si>
  <si>
    <t>Fidelity Bonds</t>
  </si>
  <si>
    <t>Insurance</t>
  </si>
  <si>
    <t>Advertising Expenses</t>
  </si>
  <si>
    <t>Printing and Binding Expenses</t>
  </si>
  <si>
    <t>Transportation Services</t>
  </si>
  <si>
    <t>Rent - Buildings and Structures</t>
  </si>
  <si>
    <t>Rent - Motor Vehicles</t>
  </si>
  <si>
    <t>Rent - Equipment</t>
  </si>
  <si>
    <t>Rent - ICT Equipment</t>
  </si>
  <si>
    <t>Rent - Operating Lease</t>
  </si>
  <si>
    <t>Subscription Expense</t>
  </si>
  <si>
    <t>Donations</t>
  </si>
  <si>
    <t>Capital Outlays - ICT Equipment</t>
  </si>
  <si>
    <t>Capital Outlay - Furniture and Fixtures</t>
  </si>
  <si>
    <t>Capital Outlay - Office Equipment</t>
  </si>
  <si>
    <t>TOTAL</t>
  </si>
  <si>
    <t>Budget Deficit/Savings</t>
  </si>
  <si>
    <t>Capital Outlays - Furniture and Fixtures</t>
  </si>
  <si>
    <t>Capital Outlays - Office Equipment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</si>
  <si>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</si>
  <si>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</si>
  <si>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</si>
  <si>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</si>
  <si>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</si>
  <si>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</si>
  <si>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</si>
  <si>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</si>
  <si>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</si>
  <si>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</si>
  <si>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</si>
  <si>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</si>
  <si>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Year-round</t>
  </si>
  <si>
    <t>CAPITAL OUTLAY</t>
  </si>
  <si>
    <t>Capital Outlay</t>
  </si>
  <si>
    <t>Recommended Budget for Building Fund</t>
  </si>
  <si>
    <t>Existing Projects</t>
  </si>
  <si>
    <t>ASEANA Building-Consular Office</t>
  </si>
  <si>
    <t>London PE-Leasehold</t>
  </si>
  <si>
    <t>Proposed Projects</t>
  </si>
  <si>
    <t>DFA Retrofitting Project</t>
  </si>
  <si>
    <t>New York PCG's Phase 3 of Consultatncy Service</t>
  </si>
  <si>
    <t>Port Moresby - Renovation of Chancery</t>
  </si>
  <si>
    <t>Rome PE - Acquisition Chancery</t>
  </si>
  <si>
    <t>Furnishings</t>
  </si>
  <si>
    <t>Berlin PE</t>
  </si>
  <si>
    <t>To be purchased within first semester</t>
  </si>
  <si>
    <t>Total</t>
  </si>
  <si>
    <t>SUPPLEMENTAL ANNUAL PROCUREMENT PLAN</t>
  </si>
  <si>
    <t>Prepared by:</t>
  </si>
  <si>
    <t>Noted and Approved by:</t>
  </si>
  <si>
    <t>Administrative Officer</t>
  </si>
  <si>
    <t>(Head, Name of End-User Unit)</t>
  </si>
  <si>
    <t>Date Submitted:</t>
  </si>
  <si>
    <t>PROJECT PROCUREMENT MANAGEMENT PLAN 2022</t>
  </si>
  <si>
    <t>Project/Activity/Program 2022 FY</t>
  </si>
  <si>
    <t>Date Prepared/Updated: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</si>
</sst>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5"/>
      <name val="Calibri"/>
      <family val="2"/>
    </font>
    <font>
      <sz val="11"/>
      <name val="Calibri"/>
      <family val="2"/>
    </font>
    <font>
      <sz val="12"/>
      <color rgb="FFFF0000"/>
      <name val="Calibri"/>
      <family val="2"/>
    </font>
    <font>
      <b/>
      <sz val="20"/>
      <color rgb="FFFF000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u/>
      <sz val="11"/>
      <name val="Calibri"/>
      <family val="2"/>
    </font>
    <font>
      <b/>
      <sz val="12"/>
      <color rgb="FF00206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9.5"/>
      <name val="Calibri"/>
      <family val="2"/>
    </font>
    <font>
      <sz val="12"/>
      <color rgb="FF002060"/>
      <name val="Calibr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7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  <font>
      <sz val="7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name val="Calibri"/>
      <family val="2"/>
      <scheme val="minor"/>
    </font>
    <font>
      <sz val="12"/>
      <color indexed="8"/>
      <name val="Calibri"/>
      <family val="2"/>
    </font>
    <font>
      <i/>
      <sz val="7"/>
      <color rgb="FFFF0000"/>
      <name val="Calibri"/>
      <family val="2"/>
    </font>
    <font>
      <b/>
      <i/>
      <sz val="12"/>
      <color rgb="FFFF0000"/>
      <name val="Calibri"/>
      <family val="2"/>
    </font>
    <font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</font>
    <font>
      <i/>
      <sz val="12"/>
      <name val="Calibri"/>
      <family val="2"/>
      <scheme val="minor"/>
    </font>
    <font>
      <i/>
      <sz val="12"/>
      <color rgb="FF002060"/>
      <name val="Calibri"/>
      <family val="2"/>
    </font>
    <font>
      <i/>
      <sz val="10"/>
      <color rgb="FFFF0000"/>
      <name val="Calibri"/>
      <family val="2"/>
    </font>
    <font>
      <i/>
      <sz val="11"/>
      <color rgb="FFFF0000"/>
      <name val="Calibri"/>
      <family val="2"/>
    </font>
    <font>
      <b/>
      <i/>
      <sz val="10"/>
      <color rgb="FFFF0000"/>
      <name val="Calibri"/>
      <family val="2"/>
    </font>
    <font>
      <i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0"/>
      <color rgb="FF002060"/>
      <name val="Calibri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002060"/>
      <name val="Arial"/>
      <family val="2"/>
    </font>
    <font>
      <b/>
      <sz val="7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8"/>
      <name val="Calibri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0" fillId="0" borderId="0"/>
  </cellStyleXfs>
  <cellXfs count="365">
    <xf numFmtId="0" fontId="0" fillId="0" borderId="0" xfId="0"/>
    <xf numFmtId="0" fontId="3" fillId="0" borderId="0" xfId="2" applyFont="1" applyBorder="1" applyProtection="1">
      <protection locked="0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4" fillId="0" borderId="0" xfId="2" applyFont="1" applyFill="1" applyBorder="1" applyAlignment="1" applyProtection="1">
      <alignment wrapText="1"/>
      <protection locked="0"/>
    </xf>
    <xf numFmtId="0" fontId="4" fillId="0" borderId="0" xfId="2" applyFont="1" applyFill="1" applyBorder="1" applyAlignment="1" applyProtection="1">
      <alignment horizontal="center" wrapText="1"/>
      <protection locked="0"/>
    </xf>
    <xf numFmtId="164" fontId="4" fillId="0" borderId="0" xfId="3" applyFont="1" applyBorder="1" applyAlignment="1" applyProtection="1">
      <alignment horizontal="center"/>
      <protection locked="0"/>
    </xf>
    <xf numFmtId="164" fontId="5" fillId="0" borderId="0" xfId="1" applyFont="1" applyFill="1" applyBorder="1" applyAlignment="1" applyProtection="1">
      <alignment horizontal="center"/>
      <protection locked="0"/>
    </xf>
    <xf numFmtId="164" fontId="4" fillId="0" borderId="0" xfId="3" applyFont="1" applyFill="1" applyBorder="1" applyAlignment="1" applyProtection="1">
      <alignment horizontal="center"/>
      <protection locked="0"/>
    </xf>
    <xf numFmtId="164" fontId="4" fillId="0" borderId="0" xfId="3" applyFont="1" applyBorder="1" applyProtection="1">
      <protection locked="0"/>
    </xf>
    <xf numFmtId="0" fontId="2" fillId="0" borderId="0" xfId="2" applyBorder="1" applyProtection="1">
      <protection locked="0"/>
    </xf>
    <xf numFmtId="164" fontId="4" fillId="0" borderId="0" xfId="3" applyFont="1" applyFill="1" applyBorder="1" applyProtection="1">
      <protection locked="0"/>
    </xf>
    <xf numFmtId="164" fontId="7" fillId="0" borderId="0" xfId="3" applyFont="1" applyFill="1" applyBorder="1" applyProtection="1">
      <protection locked="0"/>
    </xf>
    <xf numFmtId="0" fontId="8" fillId="0" borderId="0" xfId="2" applyFont="1" applyBorder="1" applyProtection="1">
      <protection locked="0"/>
    </xf>
    <xf numFmtId="164" fontId="2" fillId="0" borderId="0" xfId="1" applyFont="1" applyBorder="1" applyProtection="1">
      <protection locked="0"/>
    </xf>
    <xf numFmtId="0" fontId="9" fillId="0" borderId="0" xfId="2" applyFont="1" applyBorder="1" applyAlignment="1" applyProtection="1"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164" fontId="10" fillId="0" borderId="0" xfId="3" applyFont="1" applyFill="1" applyBorder="1" applyAlignment="1" applyProtection="1">
      <alignment horizontal="center" wrapText="1"/>
      <protection locked="0"/>
    </xf>
    <xf numFmtId="164" fontId="10" fillId="0" borderId="0" xfId="3" applyFont="1" applyBorder="1" applyAlignment="1" applyProtection="1">
      <alignment horizontal="center"/>
      <protection locked="0"/>
    </xf>
    <xf numFmtId="164" fontId="10" fillId="0" borderId="0" xfId="3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 applyProtection="1">
      <alignment horizontal="left" vertical="center" wrapText="1"/>
      <protection locked="0"/>
    </xf>
    <xf numFmtId="0" fontId="2" fillId="0" borderId="12" xfId="2" applyBorder="1" applyProtection="1">
      <protection locked="0"/>
    </xf>
    <xf numFmtId="0" fontId="2" fillId="0" borderId="13" xfId="2" applyBorder="1" applyProtection="1">
      <protection locked="0"/>
    </xf>
    <xf numFmtId="164" fontId="2" fillId="0" borderId="13" xfId="1" applyFont="1" applyBorder="1" applyProtection="1">
      <protection locked="0"/>
    </xf>
    <xf numFmtId="0" fontId="2" fillId="0" borderId="19" xfId="2" applyBorder="1" applyProtection="1">
      <protection locked="0"/>
    </xf>
    <xf numFmtId="0" fontId="2" fillId="0" borderId="14" xfId="2" applyBorder="1" applyProtection="1">
      <protection locked="0"/>
    </xf>
    <xf numFmtId="164" fontId="2" fillId="0" borderId="14" xfId="1" applyFont="1" applyBorder="1" applyProtection="1">
      <protection locked="0"/>
    </xf>
    <xf numFmtId="0" fontId="15" fillId="0" borderId="25" xfId="2" applyFont="1" applyBorder="1" applyAlignment="1" applyProtection="1">
      <protection locked="0"/>
    </xf>
    <xf numFmtId="0" fontId="15" fillId="0" borderId="13" xfId="2" applyFont="1" applyBorder="1" applyAlignment="1" applyProtection="1">
      <alignment wrapText="1"/>
      <protection locked="0"/>
    </xf>
    <xf numFmtId="0" fontId="9" fillId="0" borderId="13" xfId="2" applyFont="1" applyFill="1" applyBorder="1" applyAlignment="1" applyProtection="1">
      <alignment wrapText="1"/>
      <protection locked="0"/>
    </xf>
    <xf numFmtId="0" fontId="9" fillId="0" borderId="13" xfId="2" applyFont="1" applyFill="1" applyBorder="1" applyAlignment="1" applyProtection="1">
      <alignment horizontal="center" wrapText="1"/>
      <protection locked="0"/>
    </xf>
    <xf numFmtId="0" fontId="9" fillId="0" borderId="13" xfId="2" applyFont="1" applyBorder="1" applyAlignment="1" applyProtection="1">
      <alignment horizontal="center"/>
      <protection locked="0"/>
    </xf>
    <xf numFmtId="164" fontId="5" fillId="0" borderId="13" xfId="1" applyFont="1" applyFill="1" applyBorder="1" applyAlignment="1" applyProtection="1">
      <alignment horizontal="center"/>
      <protection locked="0"/>
    </xf>
    <xf numFmtId="164" fontId="9" fillId="0" borderId="13" xfId="3" applyFont="1" applyFill="1" applyBorder="1" applyProtection="1">
      <protection locked="0"/>
    </xf>
    <xf numFmtId="164" fontId="5" fillId="2" borderId="13" xfId="1" applyFont="1" applyFill="1" applyBorder="1" applyAlignment="1" applyProtection="1">
      <alignment horizontal="center"/>
      <protection locked="0"/>
    </xf>
    <xf numFmtId="164" fontId="16" fillId="2" borderId="13" xfId="1" applyFont="1" applyFill="1" applyBorder="1" applyAlignment="1" applyProtection="1">
      <alignment horizontal="center"/>
      <protection locked="0"/>
    </xf>
    <xf numFmtId="164" fontId="9" fillId="2" borderId="13" xfId="1" applyFont="1" applyFill="1" applyBorder="1" applyProtection="1">
      <protection locked="0"/>
    </xf>
    <xf numFmtId="164" fontId="10" fillId="2" borderId="13" xfId="3" applyFont="1" applyFill="1" applyBorder="1" applyProtection="1">
      <protection locked="0"/>
    </xf>
    <xf numFmtId="0" fontId="9" fillId="0" borderId="13" xfId="2" applyFont="1" applyBorder="1" applyProtection="1">
      <protection locked="0"/>
    </xf>
    <xf numFmtId="0" fontId="9" fillId="0" borderId="26" xfId="2" applyFont="1" applyBorder="1" applyProtection="1">
      <protection locked="0"/>
    </xf>
    <xf numFmtId="164" fontId="9" fillId="6" borderId="14" xfId="3" applyFont="1" applyFill="1" applyBorder="1" applyProtection="1">
      <protection locked="0"/>
    </xf>
    <xf numFmtId="164" fontId="13" fillId="7" borderId="14" xfId="3" applyFont="1" applyFill="1" applyBorder="1" applyProtection="1">
      <protection locked="0"/>
    </xf>
    <xf numFmtId="0" fontId="9" fillId="0" borderId="14" xfId="2" applyFont="1" applyBorder="1" applyProtection="1">
      <protection locked="0"/>
    </xf>
    <xf numFmtId="164" fontId="17" fillId="0" borderId="14" xfId="3" applyFont="1" applyFill="1" applyBorder="1" applyAlignment="1" applyProtection="1">
      <alignment wrapText="1"/>
      <protection locked="0"/>
    </xf>
    <xf numFmtId="164" fontId="17" fillId="6" borderId="14" xfId="3" applyFont="1" applyFill="1" applyBorder="1" applyAlignment="1" applyProtection="1">
      <alignment horizontal="center" wrapText="1"/>
      <protection locked="0"/>
    </xf>
    <xf numFmtId="164" fontId="17" fillId="0" borderId="14" xfId="3" applyFont="1" applyFill="1" applyBorder="1" applyAlignment="1" applyProtection="1">
      <alignment horizontal="center" wrapText="1"/>
      <protection locked="0"/>
    </xf>
    <xf numFmtId="0" fontId="10" fillId="0" borderId="20" xfId="2" applyFont="1" applyFill="1" applyBorder="1" applyAlignment="1" applyProtection="1">
      <alignment horizontal="left"/>
      <protection locked="0"/>
    </xf>
    <xf numFmtId="0" fontId="18" fillId="0" borderId="14" xfId="2" applyFont="1" applyFill="1" applyBorder="1" applyAlignment="1" applyProtection="1">
      <alignment horizontal="left" vertical="center" wrapText="1"/>
      <protection locked="0"/>
    </xf>
    <xf numFmtId="0" fontId="9" fillId="0" borderId="14" xfId="2" applyFont="1" applyFill="1" applyBorder="1" applyAlignment="1" applyProtection="1">
      <alignment wrapText="1"/>
      <protection locked="0"/>
    </xf>
    <xf numFmtId="0" fontId="9" fillId="0" borderId="14" xfId="2" applyFont="1" applyFill="1" applyBorder="1" applyAlignment="1" applyProtection="1">
      <alignment horizontal="center" wrapText="1"/>
      <protection locked="0"/>
    </xf>
    <xf numFmtId="0" fontId="9" fillId="0" borderId="14" xfId="2" applyFont="1" applyFill="1" applyBorder="1" applyAlignment="1" applyProtection="1">
      <alignment horizontal="center"/>
      <protection locked="0"/>
    </xf>
    <xf numFmtId="164" fontId="5" fillId="0" borderId="14" xfId="1" applyFont="1" applyFill="1" applyBorder="1" applyAlignment="1" applyProtection="1">
      <alignment horizontal="center"/>
      <protection locked="0"/>
    </xf>
    <xf numFmtId="164" fontId="10" fillId="0" borderId="14" xfId="3" applyFont="1" applyFill="1" applyBorder="1" applyProtection="1">
      <protection locked="0"/>
    </xf>
    <xf numFmtId="0" fontId="9" fillId="0" borderId="14" xfId="2" applyFont="1" applyFill="1" applyBorder="1" applyProtection="1">
      <protection locked="0"/>
    </xf>
    <xf numFmtId="0" fontId="9" fillId="0" borderId="18" xfId="2" applyFont="1" applyFill="1" applyBorder="1" applyProtection="1">
      <protection locked="0"/>
    </xf>
    <xf numFmtId="0" fontId="2" fillId="0" borderId="19" xfId="2" applyFill="1" applyBorder="1" applyProtection="1">
      <protection locked="0"/>
    </xf>
    <xf numFmtId="164" fontId="9" fillId="0" borderId="14" xfId="3" applyFont="1" applyFill="1" applyBorder="1" applyProtection="1">
      <protection locked="0"/>
    </xf>
    <xf numFmtId="164" fontId="13" fillId="0" borderId="14" xfId="3" applyFont="1" applyFill="1" applyBorder="1" applyProtection="1">
      <protection locked="0"/>
    </xf>
    <xf numFmtId="0" fontId="2" fillId="0" borderId="14" xfId="2" applyFill="1" applyBorder="1" applyProtection="1">
      <protection locked="0"/>
    </xf>
    <xf numFmtId="164" fontId="2" fillId="0" borderId="14" xfId="1" applyFont="1" applyFill="1" applyBorder="1" applyProtection="1">
      <protection locked="0"/>
    </xf>
    <xf numFmtId="0" fontId="19" fillId="0" borderId="20" xfId="2" applyFont="1" applyBorder="1" applyAlignment="1" applyProtection="1">
      <alignment horizontal="center"/>
      <protection locked="0"/>
    </xf>
    <xf numFmtId="0" fontId="20" fillId="0" borderId="14" xfId="2" applyFont="1" applyBorder="1" applyAlignment="1">
      <alignment horizontal="left" vertical="center" wrapText="1"/>
    </xf>
    <xf numFmtId="0" fontId="20" fillId="0" borderId="14" xfId="2" applyFont="1" applyBorder="1"/>
    <xf numFmtId="0" fontId="21" fillId="0" borderId="14" xfId="2" applyFont="1" applyFill="1" applyBorder="1" applyAlignment="1" applyProtection="1">
      <alignment horizontal="center" wrapText="1"/>
      <protection locked="0"/>
    </xf>
    <xf numFmtId="0" fontId="20" fillId="0" borderId="14" xfId="2" applyFont="1" applyFill="1" applyBorder="1" applyAlignment="1">
      <alignment horizontal="center"/>
    </xf>
    <xf numFmtId="164" fontId="20" fillId="0" borderId="14" xfId="3" applyFont="1" applyFill="1" applyBorder="1"/>
    <xf numFmtId="164" fontId="5" fillId="2" borderId="14" xfId="1" applyFont="1" applyFill="1" applyBorder="1" applyAlignment="1" applyProtection="1">
      <alignment horizontal="center"/>
      <protection locked="0"/>
    </xf>
    <xf numFmtId="164" fontId="16" fillId="2" borderId="14" xfId="1" applyFont="1" applyFill="1" applyBorder="1" applyAlignment="1" applyProtection="1">
      <alignment horizontal="center"/>
      <protection locked="0"/>
    </xf>
    <xf numFmtId="164" fontId="20" fillId="2" borderId="14" xfId="1" applyFont="1" applyFill="1" applyBorder="1"/>
    <xf numFmtId="0" fontId="9" fillId="0" borderId="18" xfId="2" applyFont="1" applyBorder="1" applyProtection="1">
      <protection locked="0"/>
    </xf>
    <xf numFmtId="164" fontId="2" fillId="0" borderId="19" xfId="2" applyNumberFormat="1" applyBorder="1" applyProtection="1">
      <protection locked="0"/>
    </xf>
    <xf numFmtId="0" fontId="21" fillId="0" borderId="14" xfId="2" applyFont="1" applyBorder="1" applyAlignment="1" applyProtection="1">
      <alignment horizontal="left" vertical="center" wrapText="1"/>
      <protection locked="0"/>
    </xf>
    <xf numFmtId="0" fontId="20" fillId="0" borderId="14" xfId="2" applyFont="1" applyFill="1" applyBorder="1" applyAlignment="1">
      <alignment horizontal="center" wrapText="1"/>
    </xf>
    <xf numFmtId="164" fontId="22" fillId="0" borderId="14" xfId="1" applyFont="1" applyFill="1" applyBorder="1"/>
    <xf numFmtId="164" fontId="22" fillId="2" borderId="14" xfId="1" applyFont="1" applyFill="1" applyBorder="1"/>
    <xf numFmtId="164" fontId="23" fillId="2" borderId="14" xfId="1" applyFont="1" applyFill="1" applyBorder="1"/>
    <xf numFmtId="0" fontId="21" fillId="0" borderId="14" xfId="2" applyFont="1" applyFill="1" applyBorder="1" applyAlignment="1" applyProtection="1">
      <alignment horizontal="left" vertical="center" wrapText="1"/>
      <protection locked="0"/>
    </xf>
    <xf numFmtId="164" fontId="20" fillId="2" borderId="14" xfId="1" applyFont="1" applyFill="1" applyBorder="1" applyAlignment="1">
      <alignment horizontal="center" vertical="center"/>
    </xf>
    <xf numFmtId="164" fontId="22" fillId="0" borderId="14" xfId="1" applyFont="1" applyFill="1" applyBorder="1" applyAlignment="1">
      <alignment horizontal="center"/>
    </xf>
    <xf numFmtId="164" fontId="22" fillId="2" borderId="14" xfId="1" applyFont="1" applyFill="1" applyBorder="1" applyAlignment="1">
      <alignment horizontal="center"/>
    </xf>
    <xf numFmtId="164" fontId="23" fillId="2" borderId="14" xfId="1" applyFont="1" applyFill="1" applyBorder="1" applyAlignment="1">
      <alignment horizontal="center"/>
    </xf>
    <xf numFmtId="0" fontId="24" fillId="0" borderId="20" xfId="2" applyFont="1" applyBorder="1" applyAlignment="1" applyProtection="1">
      <alignment horizontal="center"/>
      <protection locked="0"/>
    </xf>
    <xf numFmtId="0" fontId="22" fillId="0" borderId="14" xfId="2" applyFont="1" applyBorder="1" applyAlignment="1">
      <alignment horizontal="left" vertical="center" wrapText="1"/>
    </xf>
    <xf numFmtId="0" fontId="22" fillId="0" borderId="14" xfId="2" applyFont="1" applyBorder="1"/>
    <xf numFmtId="0" fontId="5" fillId="0" borderId="14" xfId="2" applyFont="1" applyFill="1" applyBorder="1" applyAlignment="1" applyProtection="1">
      <alignment horizontal="center" wrapText="1"/>
      <protection locked="0"/>
    </xf>
    <xf numFmtId="0" fontId="22" fillId="0" borderId="14" xfId="2" applyFont="1" applyFill="1" applyBorder="1" applyAlignment="1">
      <alignment horizontal="center"/>
    </xf>
    <xf numFmtId="0" fontId="25" fillId="0" borderId="14" xfId="2" applyFont="1" applyBorder="1" applyProtection="1">
      <protection locked="0"/>
    </xf>
    <xf numFmtId="0" fontId="25" fillId="0" borderId="18" xfId="2" applyFont="1" applyBorder="1" applyProtection="1">
      <protection locked="0"/>
    </xf>
    <xf numFmtId="0" fontId="26" fillId="0" borderId="19" xfId="2" applyFont="1" applyBorder="1" applyProtection="1">
      <protection locked="0"/>
    </xf>
    <xf numFmtId="164" fontId="25" fillId="6" borderId="14" xfId="3" applyFont="1" applyFill="1" applyBorder="1" applyProtection="1">
      <protection locked="0"/>
    </xf>
    <xf numFmtId="164" fontId="27" fillId="7" borderId="14" xfId="3" applyFont="1" applyFill="1" applyBorder="1" applyProtection="1">
      <protection locked="0"/>
    </xf>
    <xf numFmtId="0" fontId="26" fillId="0" borderId="14" xfId="2" applyFont="1" applyBorder="1" applyProtection="1">
      <protection locked="0"/>
    </xf>
    <xf numFmtId="164" fontId="28" fillId="0" borderId="14" xfId="3" applyFont="1" applyFill="1" applyBorder="1" applyAlignment="1" applyProtection="1">
      <alignment wrapText="1"/>
      <protection locked="0"/>
    </xf>
    <xf numFmtId="164" fontId="28" fillId="6" borderId="14" xfId="3" applyFont="1" applyFill="1" applyBorder="1" applyAlignment="1" applyProtection="1">
      <alignment horizontal="center" wrapText="1"/>
      <protection locked="0"/>
    </xf>
    <xf numFmtId="164" fontId="28" fillId="0" borderId="14" xfId="3" applyFont="1" applyFill="1" applyBorder="1" applyAlignment="1" applyProtection="1">
      <alignment horizontal="center" wrapText="1"/>
      <protection locked="0"/>
    </xf>
    <xf numFmtId="164" fontId="28" fillId="0" borderId="14" xfId="1" applyFont="1" applyFill="1" applyBorder="1"/>
    <xf numFmtId="0" fontId="5" fillId="0" borderId="14" xfId="2" applyFont="1" applyBorder="1" applyAlignment="1" applyProtection="1">
      <alignment horizontal="left" vertical="center" wrapText="1"/>
      <protection locked="0"/>
    </xf>
    <xf numFmtId="0" fontId="22" fillId="0" borderId="14" xfId="2" applyFont="1" applyFill="1" applyBorder="1" applyAlignment="1">
      <alignment horizontal="center" wrapText="1"/>
    </xf>
    <xf numFmtId="164" fontId="20" fillId="2" borderId="27" xfId="1" applyFont="1" applyFill="1" applyBorder="1" applyAlignment="1">
      <alignment horizontal="center"/>
    </xf>
    <xf numFmtId="0" fontId="5" fillId="0" borderId="14" xfId="2" applyFont="1" applyFill="1" applyBorder="1" applyProtection="1">
      <protection locked="0"/>
    </xf>
    <xf numFmtId="0" fontId="5" fillId="2" borderId="14" xfId="2" applyFont="1" applyFill="1" applyBorder="1" applyProtection="1">
      <protection locked="0"/>
    </xf>
    <xf numFmtId="0" fontId="16" fillId="2" borderId="14" xfId="2" applyFont="1" applyFill="1" applyBorder="1" applyProtection="1">
      <protection locked="0"/>
    </xf>
    <xf numFmtId="164" fontId="20" fillId="2" borderId="13" xfId="1" applyFont="1" applyFill="1" applyBorder="1" applyAlignment="1">
      <alignment horizontal="center"/>
    </xf>
    <xf numFmtId="164" fontId="5" fillId="0" borderId="14" xfId="1" applyFont="1" applyFill="1" applyBorder="1" applyProtection="1">
      <protection locked="0"/>
    </xf>
    <xf numFmtId="164" fontId="5" fillId="2" borderId="14" xfId="1" applyFont="1" applyFill="1" applyBorder="1" applyProtection="1">
      <protection locked="0"/>
    </xf>
    <xf numFmtId="164" fontId="16" fillId="2" borderId="14" xfId="1" applyFont="1" applyFill="1" applyBorder="1" applyProtection="1">
      <protection locked="0"/>
    </xf>
    <xf numFmtId="0" fontId="9" fillId="0" borderId="14" xfId="2" applyFont="1" applyBorder="1" applyAlignment="1" applyProtection="1">
      <alignment horizontal="left" vertical="center" wrapText="1"/>
      <protection locked="0"/>
    </xf>
    <xf numFmtId="0" fontId="29" fillId="0" borderId="14" xfId="2" applyFont="1" applyBorder="1"/>
    <xf numFmtId="0" fontId="30" fillId="0" borderId="14" xfId="2" applyFont="1" applyFill="1" applyBorder="1" applyAlignment="1">
      <alignment horizontal="right"/>
    </xf>
    <xf numFmtId="164" fontId="4" fillId="0" borderId="14" xfId="2" applyNumberFormat="1" applyFont="1" applyBorder="1" applyProtection="1">
      <protection locked="0"/>
    </xf>
    <xf numFmtId="164" fontId="2" fillId="2" borderId="14" xfId="1" applyFont="1" applyFill="1" applyBorder="1" applyProtection="1">
      <protection locked="0"/>
    </xf>
    <xf numFmtId="0" fontId="31" fillId="0" borderId="14" xfId="2" applyFont="1" applyFill="1" applyBorder="1" applyAlignment="1">
      <alignment horizontal="left" vertical="center" wrapText="1"/>
    </xf>
    <xf numFmtId="0" fontId="20" fillId="0" borderId="14" xfId="2" applyFont="1" applyFill="1" applyBorder="1"/>
    <xf numFmtId="164" fontId="32" fillId="2" borderId="14" xfId="1" applyFont="1" applyFill="1" applyBorder="1" applyProtection="1">
      <protection locked="0"/>
    </xf>
    <xf numFmtId="164" fontId="12" fillId="2" borderId="14" xfId="1" applyFont="1" applyFill="1" applyBorder="1" applyProtection="1">
      <protection locked="0"/>
    </xf>
    <xf numFmtId="0" fontId="33" fillId="0" borderId="14" xfId="2" applyFont="1" applyFill="1" applyBorder="1" applyAlignment="1">
      <alignment horizontal="right"/>
    </xf>
    <xf numFmtId="0" fontId="21" fillId="0" borderId="14" xfId="2" applyFont="1" applyBorder="1" applyProtection="1">
      <protection locked="0"/>
    </xf>
    <xf numFmtId="164" fontId="34" fillId="2" borderId="14" xfId="1" applyFont="1" applyFill="1" applyBorder="1" applyProtection="1">
      <protection locked="0"/>
    </xf>
    <xf numFmtId="0" fontId="29" fillId="0" borderId="14" xfId="2" applyFont="1" applyFill="1" applyBorder="1"/>
    <xf numFmtId="0" fontId="29" fillId="0" borderId="14" xfId="2" applyFont="1" applyFill="1" applyBorder="1" applyAlignment="1">
      <alignment horizontal="center"/>
    </xf>
    <xf numFmtId="164" fontId="14" fillId="0" borderId="14" xfId="3" applyFont="1" applyFill="1" applyBorder="1" applyAlignment="1">
      <alignment horizontal="center"/>
    </xf>
    <xf numFmtId="164" fontId="14" fillId="2" borderId="14" xfId="1" applyFont="1" applyFill="1" applyBorder="1" applyAlignment="1">
      <alignment horizontal="center"/>
    </xf>
    <xf numFmtId="0" fontId="20" fillId="0" borderId="14" xfId="2" applyFont="1" applyFill="1" applyBorder="1" applyAlignment="1">
      <alignment wrapText="1"/>
    </xf>
    <xf numFmtId="0" fontId="10" fillId="0" borderId="14" xfId="2" applyFont="1" applyFill="1" applyBorder="1" applyAlignment="1" applyProtection="1">
      <alignment horizontal="left" vertical="center" wrapText="1"/>
      <protection locked="0"/>
    </xf>
    <xf numFmtId="164" fontId="31" fillId="0" borderId="14" xfId="3" applyFont="1" applyFill="1" applyBorder="1" applyAlignment="1">
      <alignment horizontal="right"/>
    </xf>
    <xf numFmtId="164" fontId="31" fillId="2" borderId="14" xfId="1" applyFont="1" applyFill="1" applyBorder="1" applyAlignment="1">
      <alignment horizontal="right"/>
    </xf>
    <xf numFmtId="0" fontId="20" fillId="0" borderId="14" xfId="2" applyFont="1" applyFill="1" applyBorder="1" applyAlignment="1">
      <alignment horizontal="left" wrapText="1"/>
    </xf>
    <xf numFmtId="0" fontId="35" fillId="0" borderId="20" xfId="2" applyFont="1" applyBorder="1" applyAlignment="1" applyProtection="1">
      <alignment horizontal="center"/>
      <protection locked="0"/>
    </xf>
    <xf numFmtId="0" fontId="36" fillId="0" borderId="14" xfId="2" applyFont="1" applyFill="1" applyBorder="1" applyAlignment="1" applyProtection="1">
      <alignment horizontal="left" vertical="center" wrapText="1"/>
      <protection locked="0"/>
    </xf>
    <xf numFmtId="0" fontId="37" fillId="0" borderId="14" xfId="2" applyFont="1" applyFill="1" applyBorder="1"/>
    <xf numFmtId="0" fontId="38" fillId="0" borderId="14" xfId="2" applyFont="1" applyFill="1" applyBorder="1" applyAlignment="1" applyProtection="1">
      <alignment horizontal="center" wrapText="1"/>
      <protection locked="0"/>
    </xf>
    <xf numFmtId="0" fontId="37" fillId="0" borderId="14" xfId="2" applyFont="1" applyFill="1" applyBorder="1" applyAlignment="1">
      <alignment horizontal="center"/>
    </xf>
    <xf numFmtId="164" fontId="38" fillId="0" borderId="14" xfId="1" applyFont="1" applyFill="1" applyBorder="1" applyAlignment="1" applyProtection="1">
      <alignment horizontal="center"/>
      <protection locked="0"/>
    </xf>
    <xf numFmtId="164" fontId="39" fillId="0" borderId="14" xfId="3" applyFont="1" applyFill="1" applyBorder="1"/>
    <xf numFmtId="164" fontId="38" fillId="2" borderId="14" xfId="1" applyFont="1" applyFill="1" applyBorder="1" applyAlignment="1" applyProtection="1">
      <alignment horizontal="center"/>
      <protection locked="0"/>
    </xf>
    <xf numFmtId="164" fontId="40" fillId="2" borderId="14" xfId="1" applyFont="1" applyFill="1" applyBorder="1" applyAlignment="1" applyProtection="1">
      <alignment horizontal="center"/>
      <protection locked="0"/>
    </xf>
    <xf numFmtId="164" fontId="37" fillId="2" borderId="14" xfId="1" applyFont="1" applyFill="1" applyBorder="1"/>
    <xf numFmtId="0" fontId="41" fillId="0" borderId="14" xfId="2" applyFont="1" applyBorder="1" applyProtection="1">
      <protection locked="0"/>
    </xf>
    <xf numFmtId="0" fontId="41" fillId="0" borderId="18" xfId="2" applyFont="1" applyBorder="1" applyProtection="1">
      <protection locked="0"/>
    </xf>
    <xf numFmtId="0" fontId="42" fillId="0" borderId="19" xfId="2" applyFont="1" applyBorder="1" applyProtection="1">
      <protection locked="0"/>
    </xf>
    <xf numFmtId="164" fontId="41" fillId="6" borderId="14" xfId="3" applyFont="1" applyFill="1" applyBorder="1" applyProtection="1">
      <protection locked="0"/>
    </xf>
    <xf numFmtId="164" fontId="43" fillId="7" borderId="14" xfId="3" applyFont="1" applyFill="1" applyBorder="1" applyProtection="1">
      <protection locked="0"/>
    </xf>
    <xf numFmtId="0" fontId="42" fillId="0" borderId="14" xfId="2" applyFont="1" applyBorder="1" applyProtection="1">
      <protection locked="0"/>
    </xf>
    <xf numFmtId="164" fontId="44" fillId="0" borderId="14" xfId="3" applyFont="1" applyFill="1" applyBorder="1" applyAlignment="1" applyProtection="1">
      <alignment wrapText="1"/>
      <protection locked="0"/>
    </xf>
    <xf numFmtId="164" fontId="44" fillId="6" borderId="14" xfId="3" applyFont="1" applyFill="1" applyBorder="1" applyAlignment="1" applyProtection="1">
      <alignment horizontal="center" wrapText="1"/>
      <protection locked="0"/>
    </xf>
    <xf numFmtId="164" fontId="44" fillId="0" borderId="14" xfId="3" applyFont="1" applyFill="1" applyBorder="1" applyAlignment="1" applyProtection="1">
      <alignment horizontal="center" wrapText="1"/>
      <protection locked="0"/>
    </xf>
    <xf numFmtId="164" fontId="42" fillId="0" borderId="14" xfId="1" applyFont="1" applyBorder="1" applyProtection="1">
      <protection locked="0"/>
    </xf>
    <xf numFmtId="164" fontId="31" fillId="0" borderId="14" xfId="3" applyFont="1" applyFill="1" applyBorder="1"/>
    <xf numFmtId="164" fontId="31" fillId="2" borderId="14" xfId="1" applyFont="1" applyFill="1" applyBorder="1"/>
    <xf numFmtId="0" fontId="21" fillId="0" borderId="14" xfId="2" applyFont="1" applyFill="1" applyBorder="1" applyAlignment="1" applyProtection="1">
      <alignment horizontal="center"/>
      <protection locked="0"/>
    </xf>
    <xf numFmtId="0" fontId="13" fillId="0" borderId="14" xfId="2" applyFont="1" applyFill="1" applyBorder="1" applyAlignment="1" applyProtection="1">
      <alignment horizontal="left" vertical="center" wrapText="1"/>
      <protection locked="0"/>
    </xf>
    <xf numFmtId="0" fontId="9" fillId="0" borderId="14" xfId="2" applyFont="1" applyFill="1" applyBorder="1" applyAlignment="1" applyProtection="1">
      <alignment horizontal="left" vertical="center" wrapText="1"/>
      <protection locked="0"/>
    </xf>
    <xf numFmtId="164" fontId="5" fillId="0" borderId="14" xfId="1" applyFont="1" applyFill="1" applyBorder="1" applyAlignment="1" applyProtection="1">
      <alignment horizontal="center" wrapText="1"/>
      <protection locked="0"/>
    </xf>
    <xf numFmtId="164" fontId="5" fillId="2" borderId="14" xfId="1" applyFont="1" applyFill="1" applyBorder="1" applyAlignment="1" applyProtection="1">
      <alignment horizontal="center" wrapText="1"/>
      <protection locked="0"/>
    </xf>
    <xf numFmtId="164" fontId="16" fillId="2" borderId="14" xfId="1" applyFont="1" applyFill="1" applyBorder="1" applyAlignment="1" applyProtection="1">
      <alignment horizontal="center" wrapText="1"/>
      <protection locked="0"/>
    </xf>
    <xf numFmtId="0" fontId="14" fillId="0" borderId="14" xfId="2" applyFont="1" applyFill="1" applyBorder="1" applyAlignment="1">
      <alignment horizontal="left" vertical="center" wrapText="1"/>
    </xf>
    <xf numFmtId="0" fontId="19" fillId="0" borderId="20" xfId="2" applyFont="1" applyFill="1" applyBorder="1" applyAlignment="1" applyProtection="1">
      <alignment horizontal="center"/>
      <protection locked="0"/>
    </xf>
    <xf numFmtId="0" fontId="2" fillId="8" borderId="19" xfId="2" applyFill="1" applyBorder="1" applyProtection="1">
      <protection locked="0"/>
    </xf>
    <xf numFmtId="164" fontId="9" fillId="8" borderId="14" xfId="3" applyFont="1" applyFill="1" applyBorder="1" applyProtection="1">
      <protection locked="0"/>
    </xf>
    <xf numFmtId="164" fontId="13" fillId="8" borderId="14" xfId="3" applyFont="1" applyFill="1" applyBorder="1" applyProtection="1">
      <protection locked="0"/>
    </xf>
    <xf numFmtId="0" fontId="9" fillId="8" borderId="14" xfId="2" applyFont="1" applyFill="1" applyBorder="1" applyProtection="1">
      <protection locked="0"/>
    </xf>
    <xf numFmtId="0" fontId="2" fillId="8" borderId="14" xfId="2" applyFill="1" applyBorder="1" applyProtection="1">
      <protection locked="0"/>
    </xf>
    <xf numFmtId="164" fontId="17" fillId="8" borderId="14" xfId="3" applyFont="1" applyFill="1" applyBorder="1" applyAlignment="1" applyProtection="1">
      <alignment wrapText="1"/>
      <protection locked="0"/>
    </xf>
    <xf numFmtId="164" fontId="17" fillId="8" borderId="14" xfId="3" applyFont="1" applyFill="1" applyBorder="1" applyAlignment="1" applyProtection="1">
      <alignment horizontal="center" wrapText="1"/>
      <protection locked="0"/>
    </xf>
    <xf numFmtId="164" fontId="2" fillId="8" borderId="14" xfId="1" applyFont="1" applyFill="1" applyBorder="1" applyProtection="1">
      <protection locked="0"/>
    </xf>
    <xf numFmtId="0" fontId="45" fillId="0" borderId="14" xfId="2" applyFont="1" applyFill="1" applyBorder="1" applyAlignment="1">
      <alignment horizontal="left" vertical="center" wrapText="1"/>
    </xf>
    <xf numFmtId="0" fontId="21" fillId="0" borderId="14" xfId="2" applyFont="1" applyFill="1" applyBorder="1" applyAlignment="1" applyProtection="1">
      <alignment wrapText="1"/>
      <protection locked="0"/>
    </xf>
    <xf numFmtId="164" fontId="21" fillId="0" borderId="14" xfId="1" applyFont="1" applyBorder="1" applyProtection="1">
      <protection locked="0"/>
    </xf>
    <xf numFmtId="0" fontId="10" fillId="8" borderId="20" xfId="2" applyFont="1" applyFill="1" applyBorder="1" applyAlignment="1" applyProtection="1">
      <alignment horizontal="left"/>
      <protection locked="0"/>
    </xf>
    <xf numFmtId="0" fontId="13" fillId="8" borderId="14" xfId="2" applyFont="1" applyFill="1" applyBorder="1" applyAlignment="1" applyProtection="1">
      <alignment horizontal="left" vertical="center" wrapText="1"/>
      <protection locked="0"/>
    </xf>
    <xf numFmtId="164" fontId="14" fillId="0" borderId="14" xfId="3" applyFont="1" applyFill="1" applyBorder="1"/>
    <xf numFmtId="164" fontId="14" fillId="2" borderId="14" xfId="1" applyFont="1" applyFill="1" applyBorder="1"/>
    <xf numFmtId="0" fontId="9" fillId="8" borderId="14" xfId="2" applyFont="1" applyFill="1" applyBorder="1" applyAlignment="1" applyProtection="1">
      <alignment wrapText="1"/>
      <protection locked="0"/>
    </xf>
    <xf numFmtId="0" fontId="9" fillId="8" borderId="14" xfId="2" applyFont="1" applyFill="1" applyBorder="1" applyAlignment="1" applyProtection="1">
      <alignment horizontal="center"/>
      <protection locked="0"/>
    </xf>
    <xf numFmtId="164" fontId="37" fillId="0" borderId="14" xfId="1" applyFont="1" applyFill="1" applyBorder="1" applyAlignment="1">
      <alignment horizontal="right"/>
    </xf>
    <xf numFmtId="164" fontId="29" fillId="8" borderId="14" xfId="3" applyFont="1" applyFill="1" applyBorder="1"/>
    <xf numFmtId="164" fontId="46" fillId="2" borderId="14" xfId="1" applyFont="1" applyFill="1" applyBorder="1" applyAlignment="1">
      <alignment horizontal="right"/>
    </xf>
    <xf numFmtId="164" fontId="47" fillId="2" borderId="14" xfId="1" applyFont="1" applyFill="1" applyBorder="1" applyAlignment="1">
      <alignment horizontal="right"/>
    </xf>
    <xf numFmtId="164" fontId="29" fillId="2" borderId="14" xfId="1" applyFont="1" applyFill="1" applyBorder="1"/>
    <xf numFmtId="0" fontId="9" fillId="8" borderId="18" xfId="2" applyFont="1" applyFill="1" applyBorder="1" applyProtection="1">
      <protection locked="0"/>
    </xf>
    <xf numFmtId="0" fontId="19" fillId="8" borderId="20" xfId="2" applyFont="1" applyFill="1" applyBorder="1" applyAlignment="1" applyProtection="1">
      <alignment horizontal="center"/>
      <protection locked="0"/>
    </xf>
    <xf numFmtId="0" fontId="9" fillId="8" borderId="14" xfId="2" applyFont="1" applyFill="1" applyBorder="1" applyAlignment="1" applyProtection="1">
      <alignment horizontal="left" vertical="center" wrapText="1"/>
      <protection locked="0"/>
    </xf>
    <xf numFmtId="164" fontId="32" fillId="8" borderId="14" xfId="1" applyFont="1" applyFill="1" applyBorder="1" applyAlignment="1" applyProtection="1">
      <alignment horizontal="center"/>
      <protection locked="0"/>
    </xf>
    <xf numFmtId="164" fontId="12" fillId="8" borderId="14" xfId="1" applyFont="1" applyFill="1" applyBorder="1" applyAlignment="1" applyProtection="1">
      <alignment horizontal="center"/>
      <protection locked="0"/>
    </xf>
    <xf numFmtId="0" fontId="25" fillId="0" borderId="14" xfId="2" applyFont="1" applyFill="1" applyBorder="1" applyAlignment="1" applyProtection="1">
      <alignment horizontal="center"/>
      <protection locked="0"/>
    </xf>
    <xf numFmtId="0" fontId="25" fillId="8" borderId="14" xfId="2" applyFont="1" applyFill="1" applyBorder="1" applyAlignment="1" applyProtection="1">
      <alignment horizontal="center"/>
      <protection locked="0"/>
    </xf>
    <xf numFmtId="0" fontId="48" fillId="8" borderId="14" xfId="2" applyFont="1" applyFill="1" applyBorder="1" applyAlignment="1" applyProtection="1">
      <alignment horizontal="center"/>
      <protection locked="0"/>
    </xf>
    <xf numFmtId="164" fontId="29" fillId="0" borderId="14" xfId="3" applyFont="1" applyFill="1" applyBorder="1"/>
    <xf numFmtId="0" fontId="9" fillId="0" borderId="14" xfId="2" applyFont="1" applyBorder="1" applyAlignment="1" applyProtection="1">
      <alignment horizontal="center"/>
      <protection locked="0"/>
    </xf>
    <xf numFmtId="164" fontId="49" fillId="0" borderId="14" xfId="1" applyFont="1" applyFill="1" applyBorder="1" applyAlignment="1" applyProtection="1">
      <alignment wrapText="1"/>
      <protection locked="0"/>
    </xf>
    <xf numFmtId="43" fontId="29" fillId="0" borderId="14" xfId="4" applyNumberFormat="1" applyFont="1" applyBorder="1" applyAlignment="1" applyProtection="1">
      <alignment vertical="center" wrapText="1"/>
      <protection locked="0"/>
    </xf>
    <xf numFmtId="164" fontId="51" fillId="2" borderId="14" xfId="1" applyFont="1" applyFill="1" applyBorder="1" applyAlignment="1" applyProtection="1">
      <alignment wrapText="1"/>
      <protection locked="0"/>
    </xf>
    <xf numFmtId="164" fontId="52" fillId="2" borderId="14" xfId="1" applyFont="1" applyFill="1" applyBorder="1" applyAlignment="1" applyProtection="1">
      <alignment wrapText="1"/>
      <protection locked="0"/>
    </xf>
    <xf numFmtId="164" fontId="29" fillId="2" borderId="14" xfId="1" applyFont="1" applyFill="1" applyBorder="1" applyAlignment="1" applyProtection="1">
      <alignment vertical="center" wrapText="1"/>
      <protection locked="0"/>
    </xf>
    <xf numFmtId="0" fontId="9" fillId="0" borderId="14" xfId="2" applyFont="1" applyBorder="1" applyAlignment="1" applyProtection="1">
      <alignment wrapText="1"/>
      <protection locked="0"/>
    </xf>
    <xf numFmtId="0" fontId="53" fillId="9" borderId="20" xfId="2" applyFont="1" applyFill="1" applyBorder="1" applyAlignment="1" applyProtection="1">
      <alignment horizontal="center"/>
      <protection locked="0"/>
    </xf>
    <xf numFmtId="0" fontId="13" fillId="9" borderId="14" xfId="2" applyFont="1" applyFill="1" applyBorder="1" applyAlignment="1" applyProtection="1">
      <alignment horizontal="left" vertical="center" wrapText="1"/>
      <protection locked="0"/>
    </xf>
    <xf numFmtId="0" fontId="13" fillId="9" borderId="14" xfId="2" applyFont="1" applyFill="1" applyBorder="1" applyAlignment="1" applyProtection="1">
      <protection locked="0"/>
    </xf>
    <xf numFmtId="0" fontId="13" fillId="9" borderId="14" xfId="2" applyFont="1" applyFill="1" applyBorder="1" applyAlignment="1" applyProtection="1">
      <alignment horizontal="center" wrapText="1"/>
      <protection locked="0"/>
    </xf>
    <xf numFmtId="0" fontId="13" fillId="9" borderId="14" xfId="2" applyFont="1" applyFill="1" applyBorder="1" applyAlignment="1" applyProtection="1">
      <alignment horizontal="center"/>
      <protection locked="0"/>
    </xf>
    <xf numFmtId="0" fontId="25" fillId="9" borderId="14" xfId="2" applyFont="1" applyFill="1" applyBorder="1" applyAlignment="1" applyProtection="1">
      <alignment horizontal="center"/>
      <protection locked="0"/>
    </xf>
    <xf numFmtId="164" fontId="10" fillId="9" borderId="14" xfId="3" applyFont="1" applyFill="1" applyBorder="1" applyProtection="1">
      <protection locked="0"/>
    </xf>
    <xf numFmtId="0" fontId="13" fillId="9" borderId="14" xfId="2" applyFont="1" applyFill="1" applyBorder="1" applyProtection="1">
      <protection locked="0"/>
    </xf>
    <xf numFmtId="0" fontId="13" fillId="9" borderId="18" xfId="2" applyFont="1" applyFill="1" applyBorder="1" applyProtection="1">
      <protection locked="0"/>
    </xf>
    <xf numFmtId="0" fontId="2" fillId="9" borderId="19" xfId="2" applyFill="1" applyBorder="1" applyProtection="1">
      <protection locked="0"/>
    </xf>
    <xf numFmtId="164" fontId="13" fillId="9" borderId="14" xfId="3" applyFont="1" applyFill="1" applyBorder="1" applyProtection="1">
      <protection locked="0"/>
    </xf>
    <xf numFmtId="0" fontId="2" fillId="9" borderId="14" xfId="2" applyFill="1" applyBorder="1" applyProtection="1">
      <protection locked="0"/>
    </xf>
    <xf numFmtId="164" fontId="54" fillId="9" borderId="14" xfId="3" applyFont="1" applyFill="1" applyBorder="1" applyAlignment="1" applyProtection="1">
      <alignment horizontal="center"/>
      <protection locked="0"/>
    </xf>
    <xf numFmtId="164" fontId="54" fillId="9" borderId="14" xfId="3" applyFont="1" applyFill="1" applyBorder="1" applyProtection="1">
      <protection locked="0"/>
    </xf>
    <xf numFmtId="164" fontId="2" fillId="9" borderId="14" xfId="1" applyFont="1" applyFill="1" applyBorder="1" applyProtection="1">
      <protection locked="0"/>
    </xf>
    <xf numFmtId="0" fontId="2" fillId="0" borderId="20" xfId="2" applyBorder="1" applyProtection="1">
      <protection locked="0"/>
    </xf>
    <xf numFmtId="0" fontId="2" fillId="0" borderId="14" xfId="2" applyBorder="1" applyAlignment="1" applyProtection="1">
      <alignment horizontal="left" vertical="center" wrapText="1"/>
      <protection locked="0"/>
    </xf>
    <xf numFmtId="0" fontId="2" fillId="0" borderId="14" xfId="2" applyFill="1" applyBorder="1" applyAlignment="1" applyProtection="1">
      <alignment horizontal="center"/>
      <protection locked="0"/>
    </xf>
    <xf numFmtId="164" fontId="4" fillId="0" borderId="14" xfId="1" applyFont="1" applyBorder="1" applyProtection="1">
      <protection locked="0"/>
    </xf>
    <xf numFmtId="164" fontId="26" fillId="2" borderId="14" xfId="1" applyFont="1" applyFill="1" applyBorder="1" applyProtection="1">
      <protection locked="0"/>
    </xf>
    <xf numFmtId="0" fontId="34" fillId="2" borderId="14" xfId="2" applyFont="1" applyFill="1" applyBorder="1" applyProtection="1">
      <protection locked="0"/>
    </xf>
    <xf numFmtId="0" fontId="2" fillId="0" borderId="18" xfId="2" applyBorder="1" applyProtection="1">
      <protection locked="0"/>
    </xf>
    <xf numFmtId="0" fontId="55" fillId="0" borderId="14" xfId="2" applyFont="1" applyBorder="1" applyProtection="1">
      <protection locked="0"/>
    </xf>
    <xf numFmtId="0" fontId="2" fillId="9" borderId="14" xfId="2" applyFill="1" applyBorder="1" applyAlignment="1" applyProtection="1">
      <alignment horizontal="center"/>
      <protection locked="0"/>
    </xf>
    <xf numFmtId="164" fontId="5" fillId="9" borderId="14" xfId="1" applyFont="1" applyFill="1" applyBorder="1" applyProtection="1">
      <protection locked="0"/>
    </xf>
    <xf numFmtId="164" fontId="4" fillId="9" borderId="14" xfId="1" applyFont="1" applyFill="1" applyBorder="1" applyProtection="1">
      <protection locked="0"/>
    </xf>
    <xf numFmtId="164" fontId="16" fillId="9" borderId="14" xfId="1" applyFont="1" applyFill="1" applyBorder="1" applyProtection="1">
      <protection locked="0"/>
    </xf>
    <xf numFmtId="164" fontId="26" fillId="9" borderId="14" xfId="1" applyFont="1" applyFill="1" applyBorder="1" applyProtection="1">
      <protection locked="0"/>
    </xf>
    <xf numFmtId="0" fontId="34" fillId="9" borderId="14" xfId="2" applyFont="1" applyFill="1" applyBorder="1" applyProtection="1">
      <protection locked="0"/>
    </xf>
    <xf numFmtId="0" fontId="2" fillId="9" borderId="18" xfId="2" applyFill="1" applyBorder="1" applyProtection="1">
      <protection locked="0"/>
    </xf>
    <xf numFmtId="0" fontId="55" fillId="9" borderId="14" xfId="2" applyFont="1" applyFill="1" applyBorder="1" applyProtection="1">
      <protection locked="0"/>
    </xf>
    <xf numFmtId="0" fontId="8" fillId="0" borderId="14" xfId="2" applyFont="1" applyBorder="1" applyAlignment="1" applyProtection="1">
      <alignment horizontal="left" vertical="center" wrapText="1"/>
      <protection locked="0"/>
    </xf>
    <xf numFmtId="0" fontId="8" fillId="0" borderId="14" xfId="2" applyFont="1" applyBorder="1" applyAlignment="1" applyProtection="1"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14" xfId="2" applyFont="1" applyFill="1" applyBorder="1" applyAlignment="1" applyProtection="1">
      <alignment horizontal="center" vertical="center" wrapText="1"/>
      <protection locked="0"/>
    </xf>
    <xf numFmtId="164" fontId="7" fillId="0" borderId="14" xfId="1" applyFont="1" applyBorder="1" applyAlignment="1" applyProtection="1">
      <alignment wrapText="1"/>
      <protection locked="0"/>
    </xf>
    <xf numFmtId="164" fontId="57" fillId="2" borderId="14" xfId="1" applyFont="1" applyFill="1" applyBorder="1" applyAlignment="1" applyProtection="1">
      <alignment wrapText="1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2" fillId="0" borderId="14" xfId="2" applyFill="1" applyBorder="1" applyAlignment="1" applyProtection="1">
      <alignment horizontal="center" vertical="center" wrapText="1"/>
      <protection locked="0"/>
    </xf>
    <xf numFmtId="164" fontId="5" fillId="0" borderId="14" xfId="1" applyFont="1" applyFill="1" applyBorder="1" applyAlignment="1"/>
    <xf numFmtId="164" fontId="7" fillId="0" borderId="14" xfId="1" applyFont="1" applyBorder="1" applyAlignment="1" applyProtection="1">
      <alignment vertical="center"/>
      <protection locked="0"/>
    </xf>
    <xf numFmtId="164" fontId="32" fillId="2" borderId="14" xfId="1" applyFont="1" applyFill="1" applyBorder="1" applyAlignment="1"/>
    <xf numFmtId="164" fontId="12" fillId="2" borderId="14" xfId="1" applyFont="1" applyFill="1" applyBorder="1" applyAlignment="1"/>
    <xf numFmtId="164" fontId="57" fillId="2" borderId="14" xfId="1" applyFont="1" applyFill="1" applyBorder="1" applyAlignment="1" applyProtection="1">
      <alignment vertical="center"/>
      <protection locked="0"/>
    </xf>
    <xf numFmtId="0" fontId="2" fillId="0" borderId="18" xfId="2" applyBorder="1" applyAlignment="1" applyProtection="1">
      <alignment wrapText="1"/>
      <protection locked="0"/>
    </xf>
    <xf numFmtId="4" fontId="58" fillId="2" borderId="14" xfId="2" applyNumberFormat="1" applyFont="1" applyFill="1" applyBorder="1" applyProtection="1">
      <protection locked="0"/>
    </xf>
    <xf numFmtId="0" fontId="2" fillId="0" borderId="14" xfId="2" applyBorder="1" applyAlignment="1" applyProtection="1">
      <alignment horizontal="center" vertical="center"/>
      <protection locked="0"/>
    </xf>
    <xf numFmtId="0" fontId="2" fillId="0" borderId="14" xfId="2" applyBorder="1" applyAlignment="1" applyProtection="1">
      <alignment vertical="center" wrapText="1"/>
      <protection locked="0"/>
    </xf>
    <xf numFmtId="164" fontId="7" fillId="0" borderId="14" xfId="1" applyFont="1" applyBorder="1" applyProtection="1">
      <protection locked="0"/>
    </xf>
    <xf numFmtId="164" fontId="57" fillId="2" borderId="14" xfId="1" applyFont="1" applyFill="1" applyBorder="1" applyProtection="1">
      <protection locked="0"/>
    </xf>
    <xf numFmtId="0" fontId="2" fillId="0" borderId="18" xfId="2" applyBorder="1" applyAlignment="1" applyProtection="1">
      <alignment horizontal="left" vertical="center" wrapText="1"/>
      <protection locked="0"/>
    </xf>
    <xf numFmtId="0" fontId="2" fillId="0" borderId="14" xfId="2" applyFill="1" applyBorder="1" applyAlignment="1" applyProtection="1">
      <alignment horizontal="center" vertical="center"/>
      <protection locked="0"/>
    </xf>
    <xf numFmtId="0" fontId="2" fillId="0" borderId="14" xfId="2" applyBorder="1" applyAlignment="1" applyProtection="1">
      <alignment vertical="center"/>
      <protection locked="0"/>
    </xf>
    <xf numFmtId="4" fontId="34" fillId="2" borderId="14" xfId="2" applyNumberFormat="1" applyFont="1" applyFill="1" applyBorder="1" applyAlignment="1" applyProtection="1">
      <alignment vertical="center"/>
      <protection locked="0"/>
    </xf>
    <xf numFmtId="0" fontId="2" fillId="0" borderId="18" xfId="2" applyBorder="1" applyAlignment="1" applyProtection="1">
      <alignment vertical="center"/>
      <protection locked="0"/>
    </xf>
    <xf numFmtId="0" fontId="2" fillId="0" borderId="18" xfId="2" applyBorder="1" applyAlignment="1" applyProtection="1">
      <alignment vertical="center" wrapText="1"/>
      <protection locked="0"/>
    </xf>
    <xf numFmtId="0" fontId="2" fillId="0" borderId="14" xfId="2" applyBorder="1" applyAlignment="1" applyProtection="1">
      <alignment vertical="top"/>
      <protection locked="0"/>
    </xf>
    <xf numFmtId="0" fontId="2" fillId="0" borderId="14" xfId="2" applyFill="1" applyBorder="1" applyAlignment="1" applyProtection="1">
      <alignment horizontal="center" vertical="top"/>
      <protection locked="0"/>
    </xf>
    <xf numFmtId="164" fontId="4" fillId="0" borderId="14" xfId="1" applyFont="1" applyBorder="1" applyAlignment="1" applyProtection="1">
      <alignment vertical="top"/>
      <protection locked="0"/>
    </xf>
    <xf numFmtId="164" fontId="26" fillId="2" borderId="14" xfId="1" applyFont="1" applyFill="1" applyBorder="1" applyAlignment="1" applyProtection="1">
      <alignment vertical="top"/>
      <protection locked="0"/>
    </xf>
    <xf numFmtId="0" fontId="34" fillId="2" borderId="14" xfId="2" applyFont="1" applyFill="1" applyBorder="1" applyAlignment="1" applyProtection="1">
      <alignment vertical="top"/>
      <protection locked="0"/>
    </xf>
    <xf numFmtId="0" fontId="2" fillId="0" borderId="18" xfId="2" applyBorder="1" applyAlignment="1" applyProtection="1">
      <alignment vertical="top"/>
      <protection locked="0"/>
    </xf>
    <xf numFmtId="0" fontId="2" fillId="0" borderId="14" xfId="2" applyBorder="1" applyAlignment="1" applyProtection="1">
      <alignment vertical="top" wrapText="1"/>
      <protection locked="0"/>
    </xf>
    <xf numFmtId="164" fontId="4" fillId="0" borderId="14" xfId="1" applyFont="1" applyBorder="1" applyAlignment="1" applyProtection="1">
      <alignment horizontal="center" vertical="center"/>
      <protection locked="0"/>
    </xf>
    <xf numFmtId="0" fontId="34" fillId="2" borderId="14" xfId="2" applyFont="1" applyFill="1" applyBorder="1" applyAlignment="1" applyProtection="1">
      <alignment horizontal="left" vertical="center" wrapText="1"/>
      <protection locked="0"/>
    </xf>
    <xf numFmtId="0" fontId="2" fillId="0" borderId="22" xfId="2" applyBorder="1" applyProtection="1">
      <protection locked="0"/>
    </xf>
    <xf numFmtId="0" fontId="2" fillId="0" borderId="23" xfId="2" applyBorder="1" applyAlignment="1" applyProtection="1">
      <alignment horizontal="left" vertical="center" wrapText="1"/>
      <protection locked="0"/>
    </xf>
    <xf numFmtId="0" fontId="2" fillId="0" borderId="23" xfId="2" applyBorder="1" applyAlignment="1" applyProtection="1">
      <alignment vertical="top"/>
      <protection locked="0"/>
    </xf>
    <xf numFmtId="0" fontId="2" fillId="0" borderId="23" xfId="2" applyFill="1" applyBorder="1" applyAlignment="1" applyProtection="1">
      <alignment horizontal="center" vertical="top"/>
      <protection locked="0"/>
    </xf>
    <xf numFmtId="164" fontId="5" fillId="0" borderId="23" xfId="1" applyFont="1" applyFill="1" applyBorder="1" applyProtection="1">
      <protection locked="0"/>
    </xf>
    <xf numFmtId="164" fontId="4" fillId="0" borderId="23" xfId="1" applyFont="1" applyBorder="1" applyAlignment="1" applyProtection="1">
      <alignment vertical="top"/>
      <protection locked="0"/>
    </xf>
    <xf numFmtId="164" fontId="5" fillId="2" borderId="23" xfId="1" applyFont="1" applyFill="1" applyBorder="1" applyProtection="1">
      <protection locked="0"/>
    </xf>
    <xf numFmtId="164" fontId="16" fillId="2" borderId="23" xfId="1" applyFont="1" applyFill="1" applyBorder="1" applyProtection="1">
      <protection locked="0"/>
    </xf>
    <xf numFmtId="164" fontId="26" fillId="2" borderId="23" xfId="1" applyFont="1" applyFill="1" applyBorder="1" applyAlignment="1" applyProtection="1">
      <alignment vertical="top"/>
      <protection locked="0"/>
    </xf>
    <xf numFmtId="0" fontId="34" fillId="2" borderId="23" xfId="2" applyFont="1" applyFill="1" applyBorder="1" applyAlignment="1" applyProtection="1">
      <alignment vertical="top"/>
      <protection locked="0"/>
    </xf>
    <xf numFmtId="0" fontId="2" fillId="0" borderId="24" xfId="2" applyBorder="1" applyAlignment="1" applyProtection="1">
      <alignment vertical="top"/>
      <protection locked="0"/>
    </xf>
    <xf numFmtId="0" fontId="2" fillId="0" borderId="0" xfId="2" applyBorder="1" applyAlignment="1" applyProtection="1">
      <alignment horizontal="left" vertical="center" wrapText="1"/>
      <protection locked="0"/>
    </xf>
    <xf numFmtId="0" fontId="2" fillId="0" borderId="0" xfId="2" applyFill="1" applyBorder="1" applyAlignment="1" applyProtection="1">
      <alignment horizontal="center"/>
      <protection locked="0"/>
    </xf>
    <xf numFmtId="164" fontId="5" fillId="0" borderId="0" xfId="1" applyFont="1" applyFill="1" applyBorder="1" applyProtection="1">
      <protection locked="0"/>
    </xf>
    <xf numFmtId="164" fontId="4" fillId="0" borderId="0" xfId="1" applyFont="1" applyBorder="1" applyProtection="1">
      <protection locked="0"/>
    </xf>
    <xf numFmtId="164" fontId="5" fillId="2" borderId="0" xfId="1" applyFont="1" applyFill="1" applyBorder="1" applyProtection="1">
      <protection locked="0"/>
    </xf>
    <xf numFmtId="164" fontId="16" fillId="2" borderId="0" xfId="1" applyFont="1" applyFill="1" applyBorder="1" applyProtection="1">
      <protection locked="0"/>
    </xf>
    <xf numFmtId="164" fontId="26" fillId="2" borderId="0" xfId="1" applyFont="1" applyFill="1" applyBorder="1" applyProtection="1">
      <protection locked="0"/>
    </xf>
    <xf numFmtId="0" fontId="34" fillId="2" borderId="0" xfId="2" applyFont="1" applyFill="1" applyBorder="1" applyProtection="1">
      <protection locked="0"/>
    </xf>
    <xf numFmtId="0" fontId="59" fillId="0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2" fillId="0" borderId="0" xfId="2" applyFill="1" applyBorder="1" applyProtection="1"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59" fillId="0" borderId="0" xfId="2" applyFont="1" applyFill="1" applyBorder="1" applyAlignment="1" applyProtection="1">
      <alignment horizontal="left" wrapText="1"/>
      <protection locked="0"/>
    </xf>
    <xf numFmtId="0" fontId="4" fillId="0" borderId="0" xfId="2" applyFont="1" applyBorder="1" applyProtection="1">
      <protection locked="0"/>
    </xf>
    <xf numFmtId="164" fontId="2" fillId="2" borderId="0" xfId="1" applyFont="1" applyFill="1" applyBorder="1" applyProtection="1">
      <protection locked="0"/>
    </xf>
    <xf numFmtId="0" fontId="59" fillId="0" borderId="0" xfId="2" applyFont="1" applyFill="1" applyBorder="1" applyAlignment="1" applyProtection="1">
      <alignment horizontal="center" wrapText="1"/>
      <protection locked="0"/>
    </xf>
    <xf numFmtId="0" fontId="2" fillId="0" borderId="29" xfId="2" applyBorder="1" applyProtection="1">
      <protection locked="0"/>
    </xf>
    <xf numFmtId="0" fontId="2" fillId="0" borderId="27" xfId="2" applyBorder="1" applyProtection="1">
      <protection locked="0"/>
    </xf>
    <xf numFmtId="0" fontId="55" fillId="0" borderId="27" xfId="2" applyFont="1" applyBorder="1" applyProtection="1">
      <protection locked="0"/>
    </xf>
    <xf numFmtId="164" fontId="2" fillId="0" borderId="27" xfId="1" applyFont="1" applyBorder="1" applyProtection="1">
      <protection locked="0"/>
    </xf>
    <xf numFmtId="0" fontId="34" fillId="0" borderId="0" xfId="2" applyFont="1" applyBorder="1" applyAlignment="1" applyProtection="1">
      <alignment horizontal="center"/>
      <protection locked="0"/>
    </xf>
    <xf numFmtId="0" fontId="2" fillId="0" borderId="0" xfId="2" applyFill="1" applyBorder="1" applyAlignment="1" applyProtection="1">
      <protection locked="0"/>
    </xf>
    <xf numFmtId="0" fontId="2" fillId="0" borderId="0" xfId="2" applyBorder="1" applyAlignment="1" applyProtection="1">
      <protection locked="0"/>
    </xf>
    <xf numFmtId="0" fontId="55" fillId="0" borderId="0" xfId="2" applyFont="1" applyBorder="1" applyProtection="1">
      <protection locked="0"/>
    </xf>
    <xf numFmtId="0" fontId="21" fillId="0" borderId="0" xfId="2" applyFont="1" applyBorder="1" applyProtection="1">
      <protection locked="0"/>
    </xf>
    <xf numFmtId="164" fontId="34" fillId="2" borderId="0" xfId="1" applyFont="1" applyFill="1" applyBorder="1" applyProtection="1">
      <protection locked="0"/>
    </xf>
    <xf numFmtId="0" fontId="34" fillId="0" borderId="0" xfId="2" applyFont="1" applyBorder="1" applyProtection="1">
      <protection locked="0"/>
    </xf>
    <xf numFmtId="0" fontId="2" fillId="2" borderId="0" xfId="2" applyFill="1" applyBorder="1" applyProtection="1">
      <protection locked="0"/>
    </xf>
    <xf numFmtId="15" fontId="2" fillId="0" borderId="0" xfId="2" applyNumberFormat="1" applyBorder="1" applyAlignment="1" applyProtection="1">
      <alignment horizontal="left" vertical="center" wrapText="1"/>
      <protection locked="0"/>
    </xf>
    <xf numFmtId="0" fontId="2" fillId="0" borderId="13" xfId="2" applyBorder="1" applyAlignment="1" applyProtection="1">
      <alignment horizontal="left" vertical="center" wrapText="1"/>
      <protection locked="0"/>
    </xf>
    <xf numFmtId="0" fontId="2" fillId="0" borderId="13" xfId="2" applyFill="1" applyBorder="1" applyAlignment="1" applyProtection="1">
      <alignment horizontal="center"/>
      <protection locked="0"/>
    </xf>
    <xf numFmtId="164" fontId="5" fillId="0" borderId="13" xfId="1" applyFont="1" applyFill="1" applyBorder="1" applyProtection="1">
      <protection locked="0"/>
    </xf>
    <xf numFmtId="0" fontId="4" fillId="0" borderId="13" xfId="2" applyFont="1" applyBorder="1" applyProtection="1">
      <protection locked="0"/>
    </xf>
    <xf numFmtId="164" fontId="5" fillId="2" borderId="13" xfId="1" applyFont="1" applyFill="1" applyBorder="1" applyProtection="1">
      <protection locked="0"/>
    </xf>
    <xf numFmtId="164" fontId="16" fillId="2" borderId="13" xfId="1" applyFont="1" applyFill="1" applyBorder="1" applyProtection="1">
      <protection locked="0"/>
    </xf>
    <xf numFmtId="164" fontId="2" fillId="2" borderId="13" xfId="1" applyFont="1" applyFill="1" applyBorder="1" applyProtection="1">
      <protection locked="0"/>
    </xf>
    <xf numFmtId="0" fontId="34" fillId="2" borderId="13" xfId="2" applyFont="1" applyFill="1" applyBorder="1" applyProtection="1">
      <protection locked="0"/>
    </xf>
    <xf numFmtId="0" fontId="4" fillId="0" borderId="14" xfId="2" applyFont="1" applyBorder="1" applyProtection="1">
      <protection locked="0"/>
    </xf>
    <xf numFmtId="0" fontId="34" fillId="2" borderId="14" xfId="2" applyFont="1" applyFill="1" applyBorder="1" applyProtection="1"/>
    <xf numFmtId="0" fontId="2" fillId="0" borderId="14" xfId="2" applyBorder="1" applyProtection="1"/>
    <xf numFmtId="164" fontId="2" fillId="0" borderId="14" xfId="1" applyFont="1" applyBorder="1"/>
    <xf numFmtId="0" fontId="2" fillId="0" borderId="14" xfId="2" applyBorder="1"/>
    <xf numFmtId="164" fontId="6" fillId="2" borderId="1" xfId="1" applyFont="1" applyFill="1" applyBorder="1" applyAlignment="1" applyProtection="1">
      <alignment horizontal="center" vertical="center" wrapText="1"/>
      <protection locked="0"/>
    </xf>
    <xf numFmtId="164" fontId="6" fillId="2" borderId="2" xfId="1" applyFont="1" applyFill="1" applyBorder="1" applyAlignment="1" applyProtection="1">
      <alignment horizontal="center" vertical="center" wrapText="1"/>
      <protection locked="0"/>
    </xf>
    <xf numFmtId="164" fontId="6" fillId="2" borderId="3" xfId="1" applyFont="1" applyFill="1" applyBorder="1" applyAlignment="1" applyProtection="1">
      <alignment horizontal="center" vertical="center" wrapText="1"/>
      <protection locked="0"/>
    </xf>
    <xf numFmtId="164" fontId="6" fillId="2" borderId="4" xfId="1" applyFont="1" applyFill="1" applyBorder="1" applyAlignment="1" applyProtection="1">
      <alignment horizontal="center" vertical="center" wrapText="1"/>
      <protection locked="0"/>
    </xf>
    <xf numFmtId="164" fontId="6" fillId="2" borderId="0" xfId="1" applyFont="1" applyFill="1" applyBorder="1" applyAlignment="1" applyProtection="1">
      <alignment horizontal="center" vertical="center" wrapText="1"/>
      <protection locked="0"/>
    </xf>
    <xf numFmtId="164" fontId="6" fillId="2" borderId="5" xfId="1" applyFont="1" applyFill="1" applyBorder="1" applyAlignment="1" applyProtection="1">
      <alignment horizontal="center" vertical="center" wrapText="1"/>
      <protection locked="0"/>
    </xf>
    <xf numFmtId="164" fontId="6" fillId="2" borderId="6" xfId="1" applyFont="1" applyFill="1" applyBorder="1" applyAlignment="1" applyProtection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  <protection locked="0"/>
    </xf>
    <xf numFmtId="164" fontId="6" fillId="2" borderId="8" xfId="1" applyFont="1" applyFill="1" applyBorder="1" applyAlignment="1" applyProtection="1">
      <alignment horizontal="center" vertical="center" wrapText="1"/>
      <protection locked="0"/>
    </xf>
    <xf numFmtId="164" fontId="10" fillId="0" borderId="9" xfId="3" applyFont="1" applyFill="1" applyBorder="1" applyAlignment="1" applyProtection="1">
      <alignment horizontal="center" vertical="center"/>
      <protection locked="0"/>
    </xf>
    <xf numFmtId="164" fontId="10" fillId="0" borderId="15" xfId="3" applyFont="1" applyFill="1" applyBorder="1" applyAlignment="1" applyProtection="1">
      <alignment horizontal="center" vertical="center"/>
      <protection locked="0"/>
    </xf>
    <xf numFmtId="164" fontId="10" fillId="0" borderId="21" xfId="3" applyFont="1" applyFill="1" applyBorder="1" applyAlignment="1" applyProtection="1">
      <alignment horizontal="center" vertical="center"/>
      <protection locked="0"/>
    </xf>
    <xf numFmtId="164" fontId="10" fillId="0" borderId="9" xfId="3" applyFont="1" applyFill="1" applyBorder="1" applyAlignment="1" applyProtection="1">
      <alignment horizontal="center" vertical="center" wrapText="1"/>
      <protection locked="0"/>
    </xf>
    <xf numFmtId="164" fontId="10" fillId="0" borderId="15" xfId="3" applyFont="1" applyFill="1" applyBorder="1" applyAlignment="1" applyProtection="1">
      <alignment horizontal="center" vertical="center" wrapText="1"/>
      <protection locked="0"/>
    </xf>
    <xf numFmtId="164" fontId="10" fillId="0" borderId="21" xfId="3" applyFont="1" applyFill="1" applyBorder="1" applyAlignment="1" applyProtection="1">
      <alignment horizontal="center" vertical="center" wrapText="1"/>
      <protection locked="0"/>
    </xf>
    <xf numFmtId="164" fontId="10" fillId="3" borderId="9" xfId="3" applyFont="1" applyFill="1" applyBorder="1" applyAlignment="1" applyProtection="1">
      <alignment horizontal="center" vertical="center" wrapText="1"/>
      <protection locked="0"/>
    </xf>
    <xf numFmtId="164" fontId="10" fillId="3" borderId="15" xfId="3" applyFont="1" applyFill="1" applyBorder="1" applyAlignment="1" applyProtection="1">
      <alignment horizontal="center" vertical="center" wrapText="1"/>
      <protection locked="0"/>
    </xf>
    <xf numFmtId="164" fontId="10" fillId="3" borderId="21" xfId="3" applyFont="1" applyFill="1" applyBorder="1" applyAlignment="1" applyProtection="1">
      <alignment horizontal="center" vertical="center" wrapText="1"/>
      <protection locked="0"/>
    </xf>
    <xf numFmtId="164" fontId="10" fillId="4" borderId="9" xfId="3" applyFont="1" applyFill="1" applyBorder="1" applyAlignment="1" applyProtection="1">
      <alignment horizontal="center" vertical="center" wrapText="1"/>
      <protection locked="0"/>
    </xf>
    <xf numFmtId="164" fontId="10" fillId="4" borderId="15" xfId="3" applyFont="1" applyFill="1" applyBorder="1" applyAlignment="1" applyProtection="1">
      <alignment horizontal="center" vertical="center" wrapText="1"/>
      <protection locked="0"/>
    </xf>
    <xf numFmtId="164" fontId="10" fillId="4" borderId="21" xfId="3" applyFont="1" applyFill="1" applyBorder="1" applyAlignment="1" applyProtection="1">
      <alignment horizontal="center" vertical="center" wrapText="1"/>
      <protection locked="0"/>
    </xf>
    <xf numFmtId="164" fontId="13" fillId="5" borderId="14" xfId="3" applyFont="1" applyFill="1" applyBorder="1" applyAlignment="1" applyProtection="1">
      <alignment horizontal="center" vertical="center"/>
      <protection locked="0"/>
    </xf>
    <xf numFmtId="164" fontId="14" fillId="0" borderId="14" xfId="3" applyFont="1" applyFill="1" applyBorder="1" applyAlignment="1" applyProtection="1">
      <alignment horizontal="center" vertical="center" wrapText="1"/>
      <protection locked="0"/>
    </xf>
    <xf numFmtId="164" fontId="14" fillId="6" borderId="14" xfId="3" applyFont="1" applyFill="1" applyBorder="1" applyAlignment="1" applyProtection="1">
      <alignment horizontal="center" vertical="center" wrapText="1"/>
      <protection locked="0"/>
    </xf>
    <xf numFmtId="164" fontId="13" fillId="0" borderId="14" xfId="3" applyFont="1" applyFill="1" applyBorder="1" applyAlignment="1" applyProtection="1">
      <alignment horizontal="center" vertical="center"/>
      <protection locked="0"/>
    </xf>
    <xf numFmtId="164" fontId="13" fillId="6" borderId="14" xfId="3" applyFont="1" applyFill="1" applyBorder="1" applyAlignment="1" applyProtection="1">
      <alignment horizontal="center" vertical="center" wrapText="1"/>
      <protection locked="0"/>
    </xf>
    <xf numFmtId="164" fontId="13" fillId="7" borderId="14" xfId="3" applyFont="1" applyFill="1" applyBorder="1" applyAlignment="1" applyProtection="1">
      <alignment horizontal="center" vertical="center"/>
      <protection locked="0"/>
    </xf>
    <xf numFmtId="164" fontId="13" fillId="0" borderId="20" xfId="3" applyFont="1" applyFill="1" applyBorder="1" applyAlignment="1" applyProtection="1">
      <alignment horizontal="center" vertical="center"/>
      <protection locked="0"/>
    </xf>
    <xf numFmtId="164" fontId="13" fillId="0" borderId="22" xfId="3" applyFont="1" applyFill="1" applyBorder="1" applyAlignment="1" applyProtection="1">
      <alignment horizontal="center" vertical="center"/>
      <protection locked="0"/>
    </xf>
    <xf numFmtId="164" fontId="13" fillId="0" borderId="23" xfId="3" applyFont="1" applyFill="1" applyBorder="1" applyAlignment="1" applyProtection="1">
      <alignment horizontal="center" vertical="center"/>
      <protection locked="0"/>
    </xf>
    <xf numFmtId="0" fontId="59" fillId="0" borderId="0" xfId="2" applyFont="1" applyFill="1" applyBorder="1" applyAlignment="1" applyProtection="1">
      <alignment horizontal="center" wrapText="1"/>
      <protection locked="0"/>
    </xf>
    <xf numFmtId="0" fontId="34" fillId="0" borderId="0" xfId="2" applyFont="1" applyBorder="1" applyAlignment="1" applyProtection="1">
      <alignment horizontal="center"/>
      <protection locked="0"/>
    </xf>
    <xf numFmtId="0" fontId="56" fillId="9" borderId="28" xfId="2" applyFont="1" applyFill="1" applyBorder="1" applyAlignment="1" applyProtection="1">
      <alignment horizontal="center" vertical="center" wrapText="1"/>
      <protection locked="0"/>
    </xf>
    <xf numFmtId="0" fontId="56" fillId="9" borderId="19" xfId="2" applyFont="1" applyFill="1" applyBorder="1" applyAlignment="1" applyProtection="1">
      <alignment horizontal="center" vertical="center" wrapText="1"/>
      <protection locked="0"/>
    </xf>
    <xf numFmtId="164" fontId="12" fillId="4" borderId="9" xfId="3" applyFont="1" applyFill="1" applyBorder="1" applyAlignment="1" applyProtection="1">
      <alignment horizontal="center" vertical="center" wrapText="1"/>
      <protection locked="0"/>
    </xf>
    <xf numFmtId="164" fontId="12" fillId="4" borderId="15" xfId="3" applyFont="1" applyFill="1" applyBorder="1" applyAlignment="1" applyProtection="1">
      <alignment horizontal="center" vertical="center" wrapText="1"/>
      <protection locked="0"/>
    </xf>
    <xf numFmtId="164" fontId="12" fillId="4" borderId="21" xfId="3" applyFont="1" applyFill="1" applyBorder="1" applyAlignment="1" applyProtection="1">
      <alignment horizontal="center" vertical="center" wrapText="1"/>
      <protection locked="0"/>
    </xf>
    <xf numFmtId="164" fontId="10" fillId="4" borderId="9" xfId="1" applyFont="1" applyFill="1" applyBorder="1" applyAlignment="1" applyProtection="1">
      <alignment horizontal="center" vertical="center" wrapText="1"/>
      <protection locked="0"/>
    </xf>
    <xf numFmtId="164" fontId="10" fillId="4" borderId="15" xfId="1" applyFont="1" applyFill="1" applyBorder="1" applyAlignment="1" applyProtection="1">
      <alignment horizontal="center" vertical="center" wrapText="1"/>
      <protection locked="0"/>
    </xf>
    <xf numFmtId="164" fontId="10" fillId="4" borderId="21" xfId="1" applyFont="1" applyFill="1" applyBorder="1" applyAlignment="1" applyProtection="1">
      <alignment horizontal="center" vertical="center" wrapText="1"/>
      <protection locked="0"/>
    </xf>
    <xf numFmtId="164" fontId="10" fillId="4" borderId="9" xfId="3" applyFont="1" applyFill="1" applyBorder="1" applyAlignment="1" applyProtection="1">
      <alignment horizontal="center" vertical="center"/>
      <protection locked="0"/>
    </xf>
    <xf numFmtId="164" fontId="10" fillId="4" borderId="15" xfId="3" applyFont="1" applyFill="1" applyBorder="1" applyAlignment="1" applyProtection="1">
      <alignment horizontal="center" vertical="center"/>
      <protection locked="0"/>
    </xf>
    <xf numFmtId="164" fontId="10" fillId="4" borderId="21" xfId="3" applyFont="1" applyFill="1" applyBorder="1" applyAlignment="1" applyProtection="1">
      <alignment horizontal="center" vertical="center"/>
      <protection locked="0"/>
    </xf>
    <xf numFmtId="164" fontId="13" fillId="5" borderId="1" xfId="3" applyFont="1" applyFill="1" applyBorder="1" applyAlignment="1" applyProtection="1">
      <alignment horizontal="center" vertical="center"/>
      <protection locked="0"/>
    </xf>
    <xf numFmtId="164" fontId="13" fillId="5" borderId="2" xfId="3" applyFont="1" applyFill="1" applyBorder="1" applyAlignment="1" applyProtection="1">
      <alignment horizontal="center" vertical="center"/>
      <protection locked="0"/>
    </xf>
    <xf numFmtId="164" fontId="13" fillId="5" borderId="10" xfId="3" applyFont="1" applyFill="1" applyBorder="1" applyAlignment="1" applyProtection="1">
      <alignment horizontal="center" vertical="center"/>
      <protection locked="0"/>
    </xf>
    <xf numFmtId="164" fontId="13" fillId="5" borderId="16" xfId="3" applyFont="1" applyFill="1" applyBorder="1" applyAlignment="1" applyProtection="1">
      <alignment horizontal="center" vertical="center"/>
      <protection locked="0"/>
    </xf>
    <xf numFmtId="164" fontId="13" fillId="5" borderId="17" xfId="3" applyFont="1" applyFill="1" applyBorder="1" applyAlignment="1" applyProtection="1">
      <alignment horizontal="center" vertical="center"/>
      <protection locked="0"/>
    </xf>
    <xf numFmtId="164" fontId="13" fillId="5" borderId="12" xfId="3" applyFont="1" applyFill="1" applyBorder="1" applyAlignment="1" applyProtection="1">
      <alignment horizontal="center" vertical="center"/>
      <protection locked="0"/>
    </xf>
    <xf numFmtId="164" fontId="13" fillId="5" borderId="11" xfId="3" applyFont="1" applyFill="1" applyBorder="1" applyAlignment="1" applyProtection="1">
      <alignment horizontal="center" vertical="center"/>
      <protection locked="0"/>
    </xf>
    <xf numFmtId="164" fontId="13" fillId="5" borderId="18" xfId="3" applyFont="1" applyFill="1" applyBorder="1" applyAlignment="1" applyProtection="1">
      <alignment horizontal="center" vertical="center"/>
      <protection locked="0"/>
    </xf>
    <xf numFmtId="164" fontId="13" fillId="5" borderId="24" xfId="3" applyFont="1" applyFill="1" applyBorder="1" applyAlignment="1" applyProtection="1">
      <alignment horizontal="center" vertical="center"/>
      <protection locked="0"/>
    </xf>
    <xf numFmtId="164" fontId="7" fillId="5" borderId="13" xfId="3" applyFont="1" applyFill="1" applyBorder="1" applyAlignment="1" applyProtection="1">
      <alignment horizontal="center"/>
      <protection locked="0"/>
    </xf>
  </cellXfs>
  <cellStyles count="5">
    <cellStyle name="Comma" xfId="1" builtinId="3"/>
    <cellStyle name="Comma 2 3" xfId="3"/>
    <cellStyle name="Normal" xfId="0" builtinId="0"/>
    <cellStyle name="Normal 2" xfId="4"/>
    <cellStyle name="Normal 3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ngas%20user\My%20Documents\Downloads\OBR2009%20NO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Files\Genie\Budget%20Proposals\2015\Users\pc1budget\AppData\Roaming\Microsoft\Excel\marky\2012\OBR%202012\PAYAT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FA%20OFM%20Budget%20Div\Desktop\FSP's%20allowances%202009%20-revised%20-%20W%20FAMILY%20(LQA)%20-Actual%20Family%20allowance%20(EO461%20+%2010%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c1budget\Desktop\marky\2012\OBR%202012\PAYAT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udget%20Division\Application%20Data\Microsoft\Excel\POST%20INFORMATION%20EO46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Files\Genie\Budget%20Proposals\2015\Users\pc1budget\AppData\Roaming\Microsoft\Excel\marky\2013\OBR%202013\STATUS%20OF%20FUNDS%202013%20-%20ASPAC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ngas%20user\My%20Documents\2016%20PPMP\2016%20N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R2009%20NO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FA\My%20Documents\Genie\ALOBS\OBR%202008\ALLOTMENT%20FSPs\1ST%20QTR\1st%20QTR%20PS%20FS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P's%20allowances%202009%20-revised%20-%20W%20FAMILY%20(LQA)%20-Actual%20Family%20allowance%20(EO461%20+%201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c1budget\Desktop\marky\2012\OBR%202012\Tax%20Com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FA\My%20Documents\Genie\ALOBS\OBR%202008\Reports\4th%20QTR%20REPORT\DRAFT%20OBR%20ENTRY%20-%204th%20QTR.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Genie\Mam%20Rachel%20Files\DOCUME~1\Yayan\LOCALS~1\Temp\DRAFT%20OBR%201ST%20QT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Diosa\LOCALS~1\Temp\1st%20QTR%202010%20OBR%20ENT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FA-OFM_BUDGET\My%20Documents\Genie\Budget%20Proposals\2011\e-BPrepForm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"/>
      <sheetName val="Codes"/>
      <sheetName val="Chart of Accounts"/>
      <sheetName val="CO"/>
      <sheetName val="forex co"/>
      <sheetName val="ICF"/>
      <sheetName val="TLB"/>
      <sheetName val="OTHERS"/>
      <sheetName val="MPBF"/>
      <sheetName val="OBR ENTRY"/>
      <sheetName val="forex"/>
      <sheetName val="CONT. APPRO"/>
      <sheetName val="FOR NUMBERING"/>
    </sheetNames>
    <sheetDataSet>
      <sheetData sheetId="0">
        <row r="2">
          <cell r="B2" t="str">
            <v>P.P.A.</v>
          </cell>
          <cell r="C2" t="str">
            <v>Function</v>
          </cell>
        </row>
        <row r="3">
          <cell r="B3" t="str">
            <v>A.I.a.1.a</v>
          </cell>
          <cell r="C3" t="str">
            <v>OSEC</v>
          </cell>
        </row>
        <row r="4">
          <cell r="B4" t="str">
            <v>A.I.a.1.a.1</v>
          </cell>
          <cell r="C4" t="str">
            <v>DLLU</v>
          </cell>
        </row>
        <row r="5">
          <cell r="B5" t="str">
            <v>A.I.a.1.a.2</v>
          </cell>
          <cell r="C5" t="str">
            <v>OUA</v>
          </cell>
        </row>
        <row r="6">
          <cell r="B6" t="str">
            <v>A.I.a.1.a.3</v>
          </cell>
          <cell r="C6" t="str">
            <v>OUP</v>
          </cell>
        </row>
        <row r="7">
          <cell r="B7" t="str">
            <v>A.I.a.1.a.4</v>
          </cell>
          <cell r="C7" t="str">
            <v>OUIER</v>
          </cell>
        </row>
        <row r="8">
          <cell r="B8" t="str">
            <v>A.I.a.1.a.5</v>
          </cell>
          <cell r="C8" t="str">
            <v>OUSC</v>
          </cell>
        </row>
        <row r="9">
          <cell r="B9" t="str">
            <v>A.I.a.1.b</v>
          </cell>
          <cell r="C9" t="str">
            <v>OPAS</v>
          </cell>
        </row>
        <row r="10">
          <cell r="B10" t="str">
            <v>A.I.a.1.c</v>
          </cell>
          <cell r="C10" t="str">
            <v>OFM</v>
          </cell>
        </row>
        <row r="11">
          <cell r="B11" t="str">
            <v>A.I.a.1.d</v>
          </cell>
          <cell r="C11" t="str">
            <v>OISS</v>
          </cell>
        </row>
        <row r="12">
          <cell r="B12" t="str">
            <v>A.I.a.1.e</v>
          </cell>
          <cell r="C12" t="str">
            <v>NCIE</v>
          </cell>
        </row>
        <row r="13">
          <cell r="B13" t="str">
            <v>A.I.a.1.f</v>
          </cell>
          <cell r="C13" t="str">
            <v>OCO</v>
          </cell>
        </row>
        <row r="14">
          <cell r="B14" t="str">
            <v>A.I.a.1.g</v>
          </cell>
          <cell r="C14" t="str">
            <v>FD</v>
          </cell>
        </row>
        <row r="15">
          <cell r="B15" t="str">
            <v>A.I.a.1.h</v>
          </cell>
          <cell r="C15" t="str">
            <v>GAD</v>
          </cell>
        </row>
        <row r="16">
          <cell r="B16" t="str">
            <v>A.I.a.1.I</v>
          </cell>
          <cell r="C16" t="str">
            <v>FEALAC</v>
          </cell>
        </row>
        <row r="17">
          <cell r="B17" t="str">
            <v>A.I.a.2</v>
          </cell>
          <cell r="C17" t="str">
            <v>BUILDING FUND</v>
          </cell>
        </row>
        <row r="18">
          <cell r="B18" t="str">
            <v>A.I.a.3</v>
          </cell>
          <cell r="C18" t="str">
            <v>OAVS</v>
          </cell>
        </row>
        <row r="19">
          <cell r="B19" t="str">
            <v>A.II.a.1</v>
          </cell>
          <cell r="C19" t="str">
            <v>OLA</v>
          </cell>
        </row>
        <row r="20">
          <cell r="B20" t="str">
            <v>A.II.a.2.a</v>
          </cell>
          <cell r="C20" t="str">
            <v>OSPPC</v>
          </cell>
        </row>
        <row r="21">
          <cell r="B21" t="str">
            <v>A.II.a.2.b</v>
          </cell>
          <cell r="C21" t="str">
            <v>CMISD</v>
          </cell>
        </row>
        <row r="22">
          <cell r="B22" t="str">
            <v>A.II.b.1</v>
          </cell>
          <cell r="C22" t="str">
            <v>Intelligence Fund</v>
          </cell>
        </row>
        <row r="23">
          <cell r="B23" t="str">
            <v>A.III.a.1.a</v>
          </cell>
          <cell r="C23" t="str">
            <v>ASPAC</v>
          </cell>
        </row>
        <row r="24">
          <cell r="B24" t="str">
            <v>A.III.a.1.b</v>
          </cell>
          <cell r="C24" t="str">
            <v>OMEAA</v>
          </cell>
        </row>
        <row r="25">
          <cell r="B25" t="str">
            <v>A.III.a.1.c</v>
          </cell>
          <cell r="C25" t="str">
            <v>OAA</v>
          </cell>
        </row>
        <row r="26">
          <cell r="B26" t="str">
            <v>A.III.a.1.d</v>
          </cell>
          <cell r="C26" t="str">
            <v>OEA</v>
          </cell>
        </row>
        <row r="27">
          <cell r="B27" t="str">
            <v>A.III.a.2</v>
          </cell>
          <cell r="C27" t="str">
            <v>OPSV</v>
          </cell>
        </row>
        <row r="28">
          <cell r="B28" t="str">
            <v>A.III.a.3</v>
          </cell>
          <cell r="C28" t="str">
            <v>ASEAN</v>
          </cell>
        </row>
        <row r="29">
          <cell r="B29" t="str">
            <v>A.III.a.4.a</v>
          </cell>
          <cell r="C29" t="str">
            <v>PISU</v>
          </cell>
        </row>
        <row r="30">
          <cell r="B30" t="str">
            <v>A.III.a.4.b</v>
          </cell>
          <cell r="C30" t="str">
            <v>FIOs</v>
          </cell>
        </row>
        <row r="31">
          <cell r="B31" t="str">
            <v>A.III.b.1.a.01</v>
          </cell>
          <cell r="C31" t="str">
            <v>PE - ABU DHABI</v>
          </cell>
        </row>
        <row r="32">
          <cell r="B32" t="str">
            <v>A.III.b.1.a.02</v>
          </cell>
          <cell r="C32" t="str">
            <v>PE - ANKARA</v>
          </cell>
        </row>
        <row r="33">
          <cell r="B33" t="str">
            <v>A.III.b.1.a.03</v>
          </cell>
          <cell r="C33" t="str">
            <v>PE - ATHENS</v>
          </cell>
        </row>
        <row r="34">
          <cell r="B34" t="str">
            <v>A.III.b.1.a.04</v>
          </cell>
          <cell r="C34" t="str">
            <v>PE - BAGHDAD</v>
          </cell>
        </row>
        <row r="35">
          <cell r="B35" t="str">
            <v>A.III.b.1.a.05</v>
          </cell>
          <cell r="C35" t="str">
            <v>PE - BRUNEI</v>
          </cell>
        </row>
        <row r="36">
          <cell r="B36" t="str">
            <v>A.III.b.1.a.06</v>
          </cell>
          <cell r="C36" t="str">
            <v>PE - BANGKOK</v>
          </cell>
        </row>
        <row r="37">
          <cell r="B37" t="str">
            <v>A.III.b.1.a.07</v>
          </cell>
          <cell r="C37" t="str">
            <v>PE - BEIJING</v>
          </cell>
        </row>
        <row r="38">
          <cell r="B38" t="str">
            <v>A.III.b.1.a.08</v>
          </cell>
          <cell r="C38" t="str">
            <v>PE - BERNE</v>
          </cell>
        </row>
        <row r="39">
          <cell r="B39" t="str">
            <v>A.III.b.1.a.09</v>
          </cell>
          <cell r="C39" t="str">
            <v>PE - BERLIN/BONN</v>
          </cell>
        </row>
        <row r="40">
          <cell r="B40" t="str">
            <v>A.III.b.1.a.10</v>
          </cell>
          <cell r="C40" t="str">
            <v>PE - BRASILIA</v>
          </cell>
        </row>
        <row r="41">
          <cell r="B41" t="str">
            <v>A.III.b.1.a.11</v>
          </cell>
          <cell r="C41" t="str">
            <v>PE - BRUSSELS</v>
          </cell>
        </row>
        <row r="42">
          <cell r="B42" t="str">
            <v>A.III.b.1.a.12</v>
          </cell>
          <cell r="C42" t="str">
            <v>PE - BUCHAREST</v>
          </cell>
        </row>
        <row r="43">
          <cell r="B43" t="str">
            <v>A.III.b.1.a.13</v>
          </cell>
          <cell r="C43" t="str">
            <v>PE - BUDAPEST</v>
          </cell>
        </row>
        <row r="44">
          <cell r="B44" t="str">
            <v>A.III.b.1.a.14</v>
          </cell>
          <cell r="C44" t="str">
            <v>PE - BUENOS AIRES</v>
          </cell>
        </row>
        <row r="45">
          <cell r="B45" t="str">
            <v>A.III.b.1.a.15</v>
          </cell>
          <cell r="C45" t="str">
            <v>PE - CAIRO</v>
          </cell>
        </row>
        <row r="46">
          <cell r="B46" t="str">
            <v>A.III.b.1.a.16</v>
          </cell>
          <cell r="C46" t="str">
            <v>PE - CANBERRA</v>
          </cell>
        </row>
        <row r="47">
          <cell r="B47" t="str">
            <v>A.III.b.1.a.17</v>
          </cell>
          <cell r="C47" t="str">
            <v>PE - DHAKA</v>
          </cell>
        </row>
        <row r="48">
          <cell r="B48" t="str">
            <v>A.III.b.1.a.18</v>
          </cell>
          <cell r="C48" t="str">
            <v>PE - JAKARTA</v>
          </cell>
        </row>
        <row r="49">
          <cell r="B49" t="str">
            <v>A.III.b.1.a.19</v>
          </cell>
          <cell r="C49" t="str">
            <v>PE - DOHA</v>
          </cell>
        </row>
        <row r="50">
          <cell r="B50" t="str">
            <v>A.III.b.1.a.20</v>
          </cell>
          <cell r="C50" t="str">
            <v>PE - THE HAGUE</v>
          </cell>
        </row>
        <row r="51">
          <cell r="B51" t="str">
            <v>A.III.b.1.a.21</v>
          </cell>
          <cell r="C51" t="str">
            <v>PE - HANOI</v>
          </cell>
        </row>
        <row r="52">
          <cell r="B52" t="str">
            <v>A.III.b.1.a.22</v>
          </cell>
          <cell r="C52" t="str">
            <v>PE - HAVANA</v>
          </cell>
        </row>
        <row r="53">
          <cell r="B53" t="str">
            <v>A.III.b.1.a.23</v>
          </cell>
          <cell r="C53" t="str">
            <v>PE - ISLAMABAD</v>
          </cell>
        </row>
        <row r="54">
          <cell r="B54" t="str">
            <v>A.III.b.1.a.24</v>
          </cell>
          <cell r="C54" t="str">
            <v>PE - KUALA LUMPUR</v>
          </cell>
        </row>
        <row r="55">
          <cell r="B55" t="str">
            <v>A.III.b.1.a.25</v>
          </cell>
          <cell r="C55" t="str">
            <v>PE - KUWAIT</v>
          </cell>
        </row>
        <row r="56">
          <cell r="B56" t="str">
            <v>A.III.b.1.a.26</v>
          </cell>
          <cell r="C56" t="str">
            <v>PE - ABUJA</v>
          </cell>
        </row>
        <row r="57">
          <cell r="B57" t="str">
            <v>A.III.b.1.a.27</v>
          </cell>
          <cell r="C57" t="str">
            <v>PE - LONDON</v>
          </cell>
        </row>
        <row r="58">
          <cell r="B58" t="str">
            <v>A.III.b.1.a.28</v>
          </cell>
          <cell r="C58" t="str">
            <v>PE - MADRID</v>
          </cell>
        </row>
        <row r="59">
          <cell r="B59" t="str">
            <v>A.III.b.1.a.29</v>
          </cell>
          <cell r="C59" t="str">
            <v>PE - MANAMA</v>
          </cell>
        </row>
        <row r="60">
          <cell r="B60" t="str">
            <v>A.III.b.1.a.30</v>
          </cell>
          <cell r="C60" t="str">
            <v>PE - MEXICO</v>
          </cell>
        </row>
        <row r="61">
          <cell r="B61" t="str">
            <v>A.III.b.1.a.31</v>
          </cell>
          <cell r="C61" t="str">
            <v>PE - MOSCOW</v>
          </cell>
        </row>
        <row r="62">
          <cell r="B62" t="str">
            <v>A.III.b.1.a.32</v>
          </cell>
          <cell r="C62" t="str">
            <v>PE - MUSCAT</v>
          </cell>
        </row>
        <row r="63">
          <cell r="B63" t="str">
            <v>A.III.b.1.a.33</v>
          </cell>
          <cell r="C63" t="str">
            <v>PE - NAIROBI</v>
          </cell>
        </row>
        <row r="64">
          <cell r="B64" t="str">
            <v>A.III.b.1.a.34</v>
          </cell>
          <cell r="C64" t="str">
            <v>PE - NEW DELHI</v>
          </cell>
        </row>
        <row r="65">
          <cell r="B65" t="str">
            <v>A.III.b.1.a.35</v>
          </cell>
          <cell r="C65" t="str">
            <v>PE - OTTAWA</v>
          </cell>
        </row>
        <row r="66">
          <cell r="B66" t="str">
            <v>A.III.b.1.a.36</v>
          </cell>
          <cell r="C66" t="str">
            <v>PE - PARIS</v>
          </cell>
        </row>
        <row r="67">
          <cell r="B67" t="str">
            <v>A.III.b.1.a.37</v>
          </cell>
          <cell r="C67" t="str">
            <v>PE - PHNOM PENH</v>
          </cell>
        </row>
        <row r="68">
          <cell r="B68" t="str">
            <v>A.III.b.1.a.38</v>
          </cell>
          <cell r="C68" t="str">
            <v>PE - POHNPEI</v>
          </cell>
        </row>
        <row r="69">
          <cell r="B69" t="str">
            <v>A.III.b.1.a.39</v>
          </cell>
          <cell r="C69" t="str">
            <v>PE - PORT MORESBY</v>
          </cell>
        </row>
        <row r="70">
          <cell r="B70" t="str">
            <v>A.III.b.1.a.40</v>
          </cell>
          <cell r="C70" t="str">
            <v>PE - PRETORIA</v>
          </cell>
        </row>
        <row r="71">
          <cell r="B71" t="str">
            <v>A.III.b.1.a.41</v>
          </cell>
          <cell r="C71" t="str">
            <v>PE - RIYADH</v>
          </cell>
        </row>
        <row r="72">
          <cell r="B72" t="str">
            <v>A.III.b.1.a.42</v>
          </cell>
          <cell r="C72" t="str">
            <v>PE - ROME</v>
          </cell>
        </row>
        <row r="73">
          <cell r="B73" t="str">
            <v>A.III.b.1.a.43</v>
          </cell>
          <cell r="C73" t="str">
            <v>PE - SANTIAGO</v>
          </cell>
        </row>
        <row r="74">
          <cell r="B74" t="str">
            <v>A.III.b.1.a.44</v>
          </cell>
          <cell r="C74" t="str">
            <v>PE - SEOUL</v>
          </cell>
        </row>
        <row r="75">
          <cell r="B75" t="str">
            <v>A.III.b.1.a.45</v>
          </cell>
          <cell r="C75" t="str">
            <v>PE - SINGAPORE</v>
          </cell>
        </row>
        <row r="76">
          <cell r="B76" t="str">
            <v>A.III.b.1.a.46</v>
          </cell>
          <cell r="C76" t="str">
            <v>PE - STOCKHOLM</v>
          </cell>
        </row>
        <row r="77">
          <cell r="B77" t="str">
            <v>A.III.b.1.a.47</v>
          </cell>
          <cell r="C77" t="str">
            <v>PE - TEHRAN</v>
          </cell>
        </row>
        <row r="78">
          <cell r="B78" t="str">
            <v>A.III.b.1.a.48</v>
          </cell>
          <cell r="C78" t="str">
            <v>PE - TEL-AVIV</v>
          </cell>
        </row>
        <row r="79">
          <cell r="B79" t="str">
            <v>A.III.b.1.a.49</v>
          </cell>
          <cell r="C79" t="str">
            <v>PE - TOKYO</v>
          </cell>
        </row>
        <row r="80">
          <cell r="B80" t="str">
            <v>A.III.b.1.a.50</v>
          </cell>
          <cell r="C80" t="str">
            <v>PE - TRIPOLI</v>
          </cell>
        </row>
        <row r="81">
          <cell r="B81" t="str">
            <v>A.III.b.1.a.51</v>
          </cell>
          <cell r="C81" t="str">
            <v>PE - VATICAN</v>
          </cell>
        </row>
        <row r="82">
          <cell r="B82" t="str">
            <v>A.III.b.1.a.52</v>
          </cell>
          <cell r="C82" t="str">
            <v>PE - VIENNA</v>
          </cell>
        </row>
        <row r="83">
          <cell r="B83" t="str">
            <v>A.III.b.1.a.53</v>
          </cell>
          <cell r="C83" t="str">
            <v>PE - WASHINGTON DC</v>
          </cell>
        </row>
        <row r="84">
          <cell r="B84" t="str">
            <v>A.III.b.1.a.54</v>
          </cell>
          <cell r="C84" t="str">
            <v>PE - WELLINGTON</v>
          </cell>
        </row>
        <row r="85">
          <cell r="B85" t="str">
            <v>A.III.b.1.a.55</v>
          </cell>
          <cell r="C85" t="str">
            <v>PE - YANGON</v>
          </cell>
        </row>
        <row r="86">
          <cell r="B86" t="str">
            <v>A.III.b.1.a.56</v>
          </cell>
          <cell r="C86" t="str">
            <v>PE - BEIRUT</v>
          </cell>
        </row>
        <row r="87">
          <cell r="B87" t="str">
            <v>A.III.b.1.a.57</v>
          </cell>
          <cell r="C87" t="str">
            <v>PE - PRAGUE</v>
          </cell>
        </row>
        <row r="88">
          <cell r="B88" t="str">
            <v>A.III.b.1.a.58</v>
          </cell>
          <cell r="C88" t="str">
            <v>PE - VIENTIANNE</v>
          </cell>
        </row>
        <row r="89">
          <cell r="B89" t="str">
            <v>A.III.b.1.a.59</v>
          </cell>
          <cell r="C89" t="str">
            <v>PE - AMMAN</v>
          </cell>
        </row>
        <row r="90">
          <cell r="B90" t="str">
            <v>A.III.b.1.a.60</v>
          </cell>
          <cell r="C90" t="str">
            <v>PE - KOROR</v>
          </cell>
        </row>
        <row r="91">
          <cell r="B91" t="str">
            <v>A.III.b.1.a.61</v>
          </cell>
          <cell r="C91" t="str">
            <v>PE - CARACAS</v>
          </cell>
        </row>
        <row r="92">
          <cell r="B92" t="str">
            <v>A.III.b.1.a.62</v>
          </cell>
          <cell r="C92" t="str">
            <v>PE - DILI</v>
          </cell>
        </row>
        <row r="93">
          <cell r="B93" t="str">
            <v>A.III.b.1.a.63</v>
          </cell>
          <cell r="C93" t="str">
            <v>PE - OSLO</v>
          </cell>
        </row>
        <row r="94">
          <cell r="B94" t="str">
            <v>A.III.b.1.a.64</v>
          </cell>
          <cell r="C94" t="str">
            <v>PE - DUBLIN</v>
          </cell>
        </row>
        <row r="95">
          <cell r="B95" t="str">
            <v>A.III.b.1.a.65</v>
          </cell>
          <cell r="C95" t="str">
            <v>PE - HELSINKI</v>
          </cell>
        </row>
        <row r="96">
          <cell r="B96" t="str">
            <v>A.III.b.1.a.66</v>
          </cell>
          <cell r="C96" t="str">
            <v>PE - LISBON</v>
          </cell>
        </row>
        <row r="97">
          <cell r="B97" t="str">
            <v>A.III.b.1.a.67</v>
          </cell>
          <cell r="C97" t="str">
            <v>PE - WARSAW</v>
          </cell>
        </row>
        <row r="98">
          <cell r="B98" t="str">
            <v>A.III.b.1.a.68</v>
          </cell>
          <cell r="C98" t="str">
            <v>PE - DAMASCUS</v>
          </cell>
        </row>
        <row r="99">
          <cell r="B99" t="str">
            <v>A.III.b.2.a.01</v>
          </cell>
          <cell r="C99" t="str">
            <v>PCG - AGANA</v>
          </cell>
        </row>
        <row r="100">
          <cell r="B100" t="str">
            <v>A.III.b.2.a.02</v>
          </cell>
          <cell r="C100" t="str">
            <v>PCG - CHICAGO</v>
          </cell>
        </row>
        <row r="101">
          <cell r="B101" t="str">
            <v>A.III.b.2.a.03.a</v>
          </cell>
          <cell r="C101" t="str">
            <v>PCG - HAMBURG</v>
          </cell>
        </row>
        <row r="102">
          <cell r="B102" t="str">
            <v>A.III.b.2.a.03.b</v>
          </cell>
          <cell r="C102" t="str">
            <v>PCG - FRANKFURT</v>
          </cell>
        </row>
        <row r="103">
          <cell r="B103" t="str">
            <v>A.III.b.2.a.04</v>
          </cell>
          <cell r="C103" t="str">
            <v>PCG - HONGKONG</v>
          </cell>
        </row>
        <row r="104">
          <cell r="B104" t="str">
            <v>A.III.b.2.a.05</v>
          </cell>
          <cell r="C104" t="str">
            <v>PCG - HONOLULU</v>
          </cell>
        </row>
        <row r="105">
          <cell r="B105" t="str">
            <v>A.III.b.2.a.06</v>
          </cell>
          <cell r="C105" t="str">
            <v>PCG - JEDDAH</v>
          </cell>
        </row>
        <row r="106">
          <cell r="B106" t="str">
            <v>A.III.b.2.a.07</v>
          </cell>
          <cell r="C106" t="str">
            <v>PCG - OSAKA</v>
          </cell>
        </row>
        <row r="107">
          <cell r="B107" t="str">
            <v>A.III.b.2.a.08</v>
          </cell>
          <cell r="C107" t="str">
            <v>PCG - LOS ANGELES</v>
          </cell>
        </row>
        <row r="108">
          <cell r="B108" t="str">
            <v>A.III.b.2.a.09</v>
          </cell>
          <cell r="C108" t="str">
            <v>PCG - MANADO</v>
          </cell>
        </row>
        <row r="109">
          <cell r="B109" t="str">
            <v>A.III.b.2.a.10</v>
          </cell>
          <cell r="C109" t="str">
            <v>PCG - MILAN</v>
          </cell>
        </row>
        <row r="110">
          <cell r="B110" t="str">
            <v>A.III.b.2.a.11</v>
          </cell>
          <cell r="C110" t="str">
            <v>PCG - NEW YORK</v>
          </cell>
        </row>
        <row r="111">
          <cell r="B111" t="str">
            <v>A.III.b.2.a.12</v>
          </cell>
          <cell r="C111" t="str">
            <v>PCG - SAIPAN</v>
          </cell>
        </row>
        <row r="112">
          <cell r="B112" t="str">
            <v>A.III.b.2.a.13</v>
          </cell>
          <cell r="C112" t="str">
            <v>PCG - SAN FRANCISCO</v>
          </cell>
        </row>
        <row r="113">
          <cell r="B113" t="str">
            <v>A.III.b.2.a.14</v>
          </cell>
          <cell r="C113" t="str">
            <v>PCG - SYDNEY</v>
          </cell>
        </row>
        <row r="114">
          <cell r="B114" t="str">
            <v>A.III.b.2.a.15</v>
          </cell>
          <cell r="C114" t="str">
            <v>PCG - TORONTO</v>
          </cell>
        </row>
        <row r="115">
          <cell r="B115" t="str">
            <v>A.III.b.2.a.16</v>
          </cell>
          <cell r="C115" t="str">
            <v>PCG - VANCOUVER</v>
          </cell>
        </row>
        <row r="116">
          <cell r="B116" t="str">
            <v>A.III.b.2.a.17</v>
          </cell>
          <cell r="C116" t="str">
            <v>PCG - XIAMEN</v>
          </cell>
        </row>
        <row r="117">
          <cell r="B117" t="str">
            <v>A.III.b.2.a.18</v>
          </cell>
          <cell r="C117" t="str">
            <v>PCG - VLADIVOSTOK</v>
          </cell>
        </row>
        <row r="118">
          <cell r="B118" t="str">
            <v>A.III.b.2.a.19</v>
          </cell>
          <cell r="C118" t="str">
            <v>PCG - GUANGZHOU</v>
          </cell>
        </row>
        <row r="119">
          <cell r="B119" t="str">
            <v>A.III.b.2.a.20</v>
          </cell>
          <cell r="C119" t="str">
            <v>PCG - HO CHI MINH</v>
          </cell>
        </row>
        <row r="120">
          <cell r="B120" t="str">
            <v>A.III.b.2.a.21</v>
          </cell>
          <cell r="C120" t="str">
            <v>PCG - SHANGHAI</v>
          </cell>
        </row>
        <row r="121">
          <cell r="B121" t="str">
            <v>A.III.b.2.a.22</v>
          </cell>
          <cell r="C121" t="str">
            <v>PCG - DUBAI</v>
          </cell>
        </row>
        <row r="122">
          <cell r="B122" t="str">
            <v>A.III.b.2.a.23</v>
          </cell>
          <cell r="C122" t="str">
            <v>PCG - BARCELONA</v>
          </cell>
        </row>
        <row r="123">
          <cell r="B123" t="str">
            <v>A.III.b.2.a.24</v>
          </cell>
          <cell r="C123" t="str">
            <v>PCG - CHONGQING</v>
          </cell>
        </row>
        <row r="124">
          <cell r="B124" t="str">
            <v>A.III.b.2.a.25</v>
          </cell>
          <cell r="C124" t="str">
            <v>PCG - MACAU</v>
          </cell>
        </row>
        <row r="125">
          <cell r="B125" t="str">
            <v>A.III.b.2.a.26</v>
          </cell>
          <cell r="C125" t="str">
            <v>PCG - CHENGDU</v>
          </cell>
        </row>
        <row r="126">
          <cell r="B126" t="str">
            <v>A.III.b.2.b</v>
          </cell>
          <cell r="C126" t="str">
            <v>OCA</v>
          </cell>
        </row>
        <row r="127">
          <cell r="B127" t="str">
            <v>A.III.b.2.b.01</v>
          </cell>
          <cell r="C127" t="str">
            <v>RCO - CEBU</v>
          </cell>
        </row>
        <row r="128">
          <cell r="B128" t="str">
            <v>A.III.b.2.b.02</v>
          </cell>
          <cell r="C128" t="str">
            <v>RCO - DAVAO</v>
          </cell>
        </row>
        <row r="129">
          <cell r="B129" t="str">
            <v>A.III.b.2.b.02.a</v>
          </cell>
          <cell r="C129" t="str">
            <v>DFA - MINDANAO</v>
          </cell>
        </row>
        <row r="130">
          <cell r="B130" t="str">
            <v>A.III.b.2.b.03</v>
          </cell>
          <cell r="C130" t="str">
            <v>RCO - ZAMBOANGA</v>
          </cell>
        </row>
        <row r="131">
          <cell r="B131" t="str">
            <v>A.III.b.2.b.04</v>
          </cell>
          <cell r="C131" t="str">
            <v>RCO - LA UNION</v>
          </cell>
        </row>
        <row r="132">
          <cell r="B132" t="str">
            <v>A.III.b.2.b.05</v>
          </cell>
          <cell r="C132" t="str">
            <v>RCO - ILOILO</v>
          </cell>
        </row>
        <row r="133">
          <cell r="B133" t="str">
            <v>A.III.b.2.b.06</v>
          </cell>
          <cell r="C133" t="str">
            <v>RCO - LEGAZPI</v>
          </cell>
        </row>
        <row r="134">
          <cell r="B134" t="str">
            <v>A.III.b.2.b.07</v>
          </cell>
          <cell r="C134" t="str">
            <v>RCO - CAGAYAN DE ORO</v>
          </cell>
        </row>
        <row r="135">
          <cell r="B135" t="str">
            <v>A.III.b.2.b.08</v>
          </cell>
          <cell r="C135" t="str">
            <v>RCO - LUCENA</v>
          </cell>
        </row>
        <row r="136">
          <cell r="B136" t="str">
            <v>A.III.b.2.b.09</v>
          </cell>
          <cell r="C136" t="str">
            <v>RCO - ISABELA</v>
          </cell>
        </row>
        <row r="137">
          <cell r="B137" t="str">
            <v>A.III.b.2.b.10</v>
          </cell>
          <cell r="C137" t="str">
            <v>RCO - PAMPANGA</v>
          </cell>
        </row>
        <row r="138">
          <cell r="B138" t="str">
            <v>A.III.b.2.b.11</v>
          </cell>
          <cell r="C138" t="str">
            <v>RCO - TUGUEGARAO</v>
          </cell>
        </row>
        <row r="139">
          <cell r="B139" t="str">
            <v>A.III.b.2.b.12</v>
          </cell>
          <cell r="C139" t="str">
            <v>RCO - TACLOBAN</v>
          </cell>
        </row>
        <row r="140">
          <cell r="B140" t="str">
            <v>A.III.b.2.b.13</v>
          </cell>
          <cell r="C140" t="str">
            <v>RCO - BACOLOD</v>
          </cell>
        </row>
        <row r="141">
          <cell r="B141" t="str">
            <v>A.III.b.2.b.14</v>
          </cell>
          <cell r="C141" t="str">
            <v>RCO - BAGUIO</v>
          </cell>
        </row>
        <row r="142">
          <cell r="B142" t="str">
            <v>A.III.b.2.b.15</v>
          </cell>
          <cell r="C142" t="str">
            <v>RCO - BUTUAN</v>
          </cell>
        </row>
        <row r="143">
          <cell r="B143" t="str">
            <v>A.III.b.2.b.16</v>
          </cell>
          <cell r="C143" t="str">
            <v>RCO - COTABATO</v>
          </cell>
        </row>
        <row r="144">
          <cell r="B144" t="str">
            <v>A.III.b.2.b.17</v>
          </cell>
          <cell r="C144" t="str">
            <v>RCO - GENERAL SANTOS</v>
          </cell>
        </row>
        <row r="145">
          <cell r="B145" t="str">
            <v>A.III.b.2.b.18</v>
          </cell>
          <cell r="C145" t="str">
            <v>RCO - PUERTO PRINCESA</v>
          </cell>
        </row>
        <row r="146">
          <cell r="B146" t="str">
            <v>A.III.b.3</v>
          </cell>
          <cell r="C146" t="str">
            <v>OUMWA</v>
          </cell>
        </row>
        <row r="147">
          <cell r="B147" t="str">
            <v>A.III.c.1.a.01</v>
          </cell>
          <cell r="C147" t="str">
            <v>PM - GENEVA</v>
          </cell>
        </row>
        <row r="148">
          <cell r="B148" t="str">
            <v>A.III.c.1.a.02</v>
          </cell>
          <cell r="C148" t="str">
            <v>PM - NEW YORK</v>
          </cell>
        </row>
        <row r="149">
          <cell r="B149" t="str">
            <v>A.III.c.1.a.03</v>
          </cell>
          <cell r="C149" t="str">
            <v>WTO - GENEVA</v>
          </cell>
        </row>
        <row r="150">
          <cell r="B150" t="str">
            <v>A.III.c.1.a.04</v>
          </cell>
          <cell r="C150" t="str">
            <v>ASEAN JAKARTA</v>
          </cell>
        </row>
        <row r="151">
          <cell r="B151" t="str">
            <v>A.III.c.1.b.1</v>
          </cell>
          <cell r="C151" t="str">
            <v>UNIO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(2)"/>
      <sheetName val="PAYATM"/>
      <sheetName val="PAYATM (2)"/>
      <sheetName val="B"/>
      <sheetName val="Sheet2"/>
      <sheetName val="PHILHEALTH TABLE"/>
      <sheetName val="Sheet3"/>
      <sheetName val="Sheet4"/>
    </sheetNames>
    <sheetDataSet>
      <sheetData sheetId="0"/>
      <sheetData sheetId="1"/>
      <sheetData sheetId="2"/>
      <sheetData sheetId="3">
        <row r="20">
          <cell r="A20" t="str">
            <v>H</v>
          </cell>
          <cell r="B20">
            <v>2083</v>
          </cell>
          <cell r="C20">
            <v>0.05</v>
          </cell>
        </row>
        <row r="21">
          <cell r="A21" t="str">
            <v>H</v>
          </cell>
          <cell r="B21">
            <v>2917</v>
          </cell>
          <cell r="C21">
            <v>0.1</v>
          </cell>
          <cell r="D21">
            <v>41.67</v>
          </cell>
        </row>
        <row r="22">
          <cell r="A22" t="str">
            <v>H</v>
          </cell>
          <cell r="B22">
            <v>4583</v>
          </cell>
          <cell r="C22">
            <v>0.15</v>
          </cell>
          <cell r="D22">
            <v>208.33</v>
          </cell>
        </row>
        <row r="23">
          <cell r="A23" t="str">
            <v>H</v>
          </cell>
          <cell r="B23">
            <v>7917</v>
          </cell>
          <cell r="C23">
            <v>0.2</v>
          </cell>
          <cell r="D23">
            <v>708.33</v>
          </cell>
        </row>
        <row r="24">
          <cell r="A24" t="str">
            <v>H</v>
          </cell>
          <cell r="B24">
            <v>13750</v>
          </cell>
          <cell r="C24">
            <v>0.25</v>
          </cell>
          <cell r="D24">
            <v>1875</v>
          </cell>
        </row>
        <row r="25">
          <cell r="A25" t="str">
            <v>H</v>
          </cell>
          <cell r="B25">
            <v>22917</v>
          </cell>
          <cell r="C25">
            <v>0.3</v>
          </cell>
          <cell r="D25">
            <v>4166.67</v>
          </cell>
        </row>
        <row r="26">
          <cell r="A26" t="str">
            <v>H</v>
          </cell>
          <cell r="B26">
            <v>43750</v>
          </cell>
          <cell r="C26">
            <v>0.32</v>
          </cell>
          <cell r="D26">
            <v>10416.67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Educational"/>
      <sheetName val="Medical"/>
      <sheetName val="Family"/>
      <sheetName val="Allowances"/>
      <sheetName val="Range"/>
      <sheetName val="Abu Dhabi"/>
      <sheetName val="Ankara"/>
      <sheetName val="Athens"/>
      <sheetName val="Baghdad"/>
      <sheetName val="Brunei"/>
      <sheetName val="Bangkok"/>
      <sheetName val="Beijing"/>
      <sheetName val="Berne"/>
      <sheetName val="Berlin"/>
      <sheetName val="Brasilia"/>
      <sheetName val="Brussels"/>
      <sheetName val="Bucharest"/>
      <sheetName val="Budapest"/>
      <sheetName val="Buenos Aires"/>
      <sheetName val="Cairo"/>
      <sheetName val="Canberra"/>
      <sheetName val="Dhaka"/>
      <sheetName val="Jakarta"/>
      <sheetName val="Doha"/>
      <sheetName val="The Hague"/>
      <sheetName val="Hanoi"/>
      <sheetName val="Havana"/>
      <sheetName val="Islamabad"/>
      <sheetName val="Kuala Lumpur"/>
      <sheetName val="Kuwait"/>
      <sheetName val="Abuja"/>
      <sheetName val="London"/>
      <sheetName val="Madrid"/>
      <sheetName val="Manama"/>
      <sheetName val="Mexico"/>
      <sheetName val="Moscow"/>
      <sheetName val="Muscat"/>
      <sheetName val="Nairobi"/>
      <sheetName val="New Delhi"/>
      <sheetName val="Ottawa"/>
      <sheetName val="Paris"/>
      <sheetName val="Phnom Penh"/>
      <sheetName val="Port Moresby"/>
      <sheetName val="Pretoria"/>
      <sheetName val="Riyadh"/>
      <sheetName val="Rome"/>
      <sheetName val="Santiago"/>
      <sheetName val="Seoul"/>
      <sheetName val="Singapore"/>
      <sheetName val="Stockholm"/>
      <sheetName val="Tehran"/>
      <sheetName val="Tel-Aviv"/>
      <sheetName val="Tokyo"/>
      <sheetName val="Tripoli"/>
      <sheetName val="Vatican"/>
      <sheetName val="Vienna"/>
      <sheetName val="Washington DC"/>
      <sheetName val="Wellington"/>
      <sheetName val="Yangon"/>
      <sheetName val="Beirut"/>
      <sheetName val="Prague"/>
      <sheetName val="Vientiane"/>
      <sheetName val="Amman"/>
      <sheetName val="Koror"/>
      <sheetName val="Caracas"/>
      <sheetName val="Dili"/>
      <sheetName val="Oslo"/>
      <sheetName val="Dublin"/>
      <sheetName val="Helsinki"/>
      <sheetName val="Lisbon"/>
      <sheetName val="Warsaw"/>
      <sheetName val="Damascus"/>
      <sheetName val="Agana"/>
      <sheetName val="Chicago"/>
      <sheetName val="Hamburg"/>
      <sheetName val="Hongkong"/>
      <sheetName val="Honolulu"/>
      <sheetName val="Jeddah"/>
      <sheetName val="Osaka"/>
      <sheetName val="San Francisco"/>
      <sheetName val="Manado"/>
      <sheetName val="Milan"/>
      <sheetName val="New York PCG"/>
      <sheetName val="Saipan"/>
      <sheetName val="Los Angeles"/>
      <sheetName val="Sydney"/>
      <sheetName val="Toronto"/>
      <sheetName val="Vancouver"/>
      <sheetName val="Xiamen"/>
      <sheetName val="Guangzhou"/>
      <sheetName val="Shanghai"/>
      <sheetName val="Dubai"/>
      <sheetName val="Barcelona"/>
      <sheetName val="Chongqing"/>
      <sheetName val="Macau"/>
      <sheetName val="Chengdu"/>
      <sheetName val="Geneva PM"/>
      <sheetName val="New York PM"/>
      <sheetName val="Geneva - WTO"/>
      <sheetName val="SUMMARY"/>
      <sheetName val="PS"/>
    </sheetNames>
    <sheetDataSet>
      <sheetData sheetId="0"/>
      <sheetData sheetId="1"/>
      <sheetData sheetId="2">
        <row r="4">
          <cell r="B4" t="str">
            <v>M</v>
          </cell>
          <cell r="C4">
            <v>5170.05</v>
          </cell>
        </row>
        <row r="5">
          <cell r="B5" t="str">
            <v>M1</v>
          </cell>
          <cell r="C5">
            <v>5170.05</v>
          </cell>
        </row>
        <row r="6">
          <cell r="B6" t="str">
            <v>M2</v>
          </cell>
          <cell r="C6">
            <v>5170.05</v>
          </cell>
        </row>
        <row r="7">
          <cell r="B7" t="str">
            <v>M3</v>
          </cell>
          <cell r="C7">
            <v>5170.05</v>
          </cell>
        </row>
        <row r="8">
          <cell r="B8" t="str">
            <v>S</v>
          </cell>
          <cell r="C8">
            <v>1848.42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(2)"/>
      <sheetName val="PAYATM"/>
      <sheetName val="PAYATM (2)"/>
      <sheetName val="B"/>
      <sheetName val="Sheet2"/>
      <sheetName val="PHILHEALTH TABLE"/>
      <sheetName val="Sheet3"/>
      <sheetName val="Sheet4"/>
    </sheetNames>
    <sheetDataSet>
      <sheetData sheetId="0"/>
      <sheetData sheetId="1"/>
      <sheetData sheetId="2"/>
      <sheetData sheetId="3">
        <row r="20">
          <cell r="A20" t="str">
            <v>H</v>
          </cell>
        </row>
        <row r="55">
          <cell r="B55">
            <v>4167</v>
          </cell>
          <cell r="C55">
            <v>0.05</v>
          </cell>
        </row>
        <row r="56">
          <cell r="B56">
            <v>5000</v>
          </cell>
          <cell r="C56">
            <v>0.1</v>
          </cell>
          <cell r="D56">
            <v>41.67</v>
          </cell>
        </row>
        <row r="57">
          <cell r="B57">
            <v>6667</v>
          </cell>
          <cell r="C57">
            <v>0.15</v>
          </cell>
          <cell r="D57">
            <v>208.33</v>
          </cell>
        </row>
        <row r="58">
          <cell r="B58">
            <v>10000</v>
          </cell>
          <cell r="C58">
            <v>0.2</v>
          </cell>
          <cell r="D58">
            <v>708.33</v>
          </cell>
        </row>
        <row r="59">
          <cell r="B59">
            <v>15833</v>
          </cell>
          <cell r="C59">
            <v>0.25</v>
          </cell>
          <cell r="D59">
            <v>1875</v>
          </cell>
        </row>
        <row r="60">
          <cell r="B60">
            <v>25000</v>
          </cell>
          <cell r="C60">
            <v>0.3</v>
          </cell>
          <cell r="D60">
            <v>4166.67</v>
          </cell>
        </row>
        <row r="61">
          <cell r="B61">
            <v>45833</v>
          </cell>
          <cell r="C61">
            <v>0.32</v>
          </cell>
          <cell r="D61">
            <v>10416.67</v>
          </cell>
        </row>
        <row r="90">
          <cell r="A90" t="str">
            <v>S</v>
          </cell>
          <cell r="B90">
            <v>4167</v>
          </cell>
          <cell r="C90">
            <v>0.05</v>
          </cell>
        </row>
        <row r="91">
          <cell r="A91" t="str">
            <v>S</v>
          </cell>
          <cell r="B91">
            <v>5000</v>
          </cell>
          <cell r="C91">
            <v>0.1</v>
          </cell>
          <cell r="D91">
            <v>41.67</v>
          </cell>
        </row>
        <row r="92">
          <cell r="A92" t="str">
            <v>S</v>
          </cell>
          <cell r="B92">
            <v>6667</v>
          </cell>
          <cell r="C92">
            <v>0.15</v>
          </cell>
          <cell r="D92">
            <v>208.33</v>
          </cell>
        </row>
        <row r="93">
          <cell r="A93" t="str">
            <v>S</v>
          </cell>
          <cell r="B93">
            <v>10000</v>
          </cell>
          <cell r="C93">
            <v>0.2</v>
          </cell>
          <cell r="D93">
            <v>708.33</v>
          </cell>
        </row>
        <row r="94">
          <cell r="A94" t="str">
            <v>S</v>
          </cell>
          <cell r="B94">
            <v>15833</v>
          </cell>
          <cell r="C94">
            <v>0.25</v>
          </cell>
          <cell r="D94">
            <v>1875</v>
          </cell>
        </row>
        <row r="95">
          <cell r="A95" t="str">
            <v>S</v>
          </cell>
          <cell r="B95">
            <v>25000</v>
          </cell>
          <cell r="C95">
            <v>0.3</v>
          </cell>
          <cell r="D95">
            <v>4166.67</v>
          </cell>
        </row>
        <row r="96">
          <cell r="A96" t="str">
            <v>S</v>
          </cell>
          <cell r="B96">
            <v>45833</v>
          </cell>
          <cell r="C96">
            <v>0.32</v>
          </cell>
          <cell r="D96">
            <v>10416.67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 code"/>
      <sheetName val="comp of diff's"/>
      <sheetName val="rank post"/>
      <sheetName val="Post Info"/>
      <sheetName val="Post Info (2)"/>
      <sheetName val="rates"/>
      <sheetName val="!"/>
      <sheetName val="|"/>
      <sheetName val="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DEPARTMENT OF FOREIGN AFFAIRS</v>
          </cell>
        </row>
        <row r="2">
          <cell r="A2" t="str">
            <v>CHART OF ACCOUNTS</v>
          </cell>
        </row>
        <row r="3">
          <cell r="A3" t="str">
            <v>(DATE REVISED: FEBRUARY 3, 2003)</v>
          </cell>
        </row>
        <row r="5">
          <cell r="A5" t="str">
            <v>ACCOUNT</v>
          </cell>
          <cell r="B5" t="str">
            <v>ACCOUNT TITLE</v>
          </cell>
        </row>
        <row r="6">
          <cell r="A6">
            <v>101</v>
          </cell>
          <cell r="B6" t="str">
            <v>Cash in Treasury</v>
          </cell>
          <cell r="C6" t="str">
            <v>ASSET  ACCOUNT</v>
          </cell>
        </row>
        <row r="7">
          <cell r="A7">
            <v>102</v>
          </cell>
          <cell r="B7" t="str">
            <v>Cash - National Treasury, Modified Disbursement System (MDS)</v>
          </cell>
          <cell r="C7" t="str">
            <v>ASSET  ACCOUNT</v>
          </cell>
        </row>
        <row r="8">
          <cell r="A8">
            <v>103</v>
          </cell>
          <cell r="B8" t="str">
            <v xml:space="preserve">Cash - Bangko Sentral ng Pilipinas </v>
          </cell>
          <cell r="C8" t="str">
            <v>ASSET  ACCOUNT</v>
          </cell>
        </row>
        <row r="9">
          <cell r="A9">
            <v>105</v>
          </cell>
          <cell r="B9" t="str">
            <v>Petty Cash Fund</v>
          </cell>
          <cell r="C9" t="str">
            <v>ASSET  ACCOUNT</v>
          </cell>
        </row>
        <row r="10">
          <cell r="A10">
            <v>106</v>
          </cell>
          <cell r="B10" t="str">
            <v>Cash - Collecting Officer</v>
          </cell>
          <cell r="C10" t="str">
            <v>ASSET  ACCOUNT</v>
          </cell>
        </row>
        <row r="11">
          <cell r="A11">
            <v>107</v>
          </cell>
          <cell r="B11" t="str">
            <v>Cash - Disbursing Officer</v>
          </cell>
          <cell r="C11" t="str">
            <v>ASSET  ACCOUNT</v>
          </cell>
        </row>
        <row r="12">
          <cell r="A12">
            <v>110</v>
          </cell>
          <cell r="B12" t="str">
            <v>Cash in Bank - Local Currency, Current Account</v>
          </cell>
          <cell r="C12" t="str">
            <v>ASSET  ACCOUNT</v>
          </cell>
        </row>
        <row r="13">
          <cell r="A13">
            <v>111</v>
          </cell>
          <cell r="B13" t="str">
            <v>Cash in Bank - Local Currency, Savings Account</v>
          </cell>
          <cell r="C13" t="str">
            <v>ASSET  ACCOUNT</v>
          </cell>
        </row>
        <row r="14">
          <cell r="A14">
            <v>112</v>
          </cell>
          <cell r="B14" t="str">
            <v>Cash in Bank - Local Currency, Time Deposits</v>
          </cell>
          <cell r="C14" t="str">
            <v>ASSET  ACCOUNT</v>
          </cell>
        </row>
        <row r="15">
          <cell r="A15">
            <v>113</v>
          </cell>
          <cell r="B15" t="str">
            <v>Cash in Bank - Foreign Currency, Current Account</v>
          </cell>
          <cell r="C15" t="str">
            <v>ASSET  ACCOUNT</v>
          </cell>
        </row>
        <row r="16">
          <cell r="A16">
            <v>114</v>
          </cell>
          <cell r="B16" t="str">
            <v>Cash in Bank - Foreign Currency, Savings Account</v>
          </cell>
          <cell r="C16" t="str">
            <v>ASSET  ACCOUNT</v>
          </cell>
        </row>
        <row r="17">
          <cell r="A17">
            <v>115</v>
          </cell>
          <cell r="B17" t="str">
            <v>Cash in Bank - Foreign Currency, Time Deposits</v>
          </cell>
          <cell r="C17" t="str">
            <v>ASSET  ACCOUNT</v>
          </cell>
        </row>
        <row r="18">
          <cell r="A18">
            <v>121</v>
          </cell>
          <cell r="B18" t="str">
            <v>Accounts Receivable</v>
          </cell>
          <cell r="C18" t="str">
            <v>ASSET  ACCOUNT</v>
          </cell>
        </row>
        <row r="19">
          <cell r="A19">
            <v>122</v>
          </cell>
          <cell r="B19" t="str">
            <v>Notes Receivable</v>
          </cell>
          <cell r="C19" t="str">
            <v>ASSET  ACCOUNT</v>
          </cell>
        </row>
        <row r="20">
          <cell r="A20">
            <v>123</v>
          </cell>
          <cell r="B20" t="str">
            <v>Loans Receivable, Current</v>
          </cell>
          <cell r="C20" t="str">
            <v>ASSET  ACCOUNT</v>
          </cell>
        </row>
        <row r="21">
          <cell r="A21">
            <v>124</v>
          </cell>
          <cell r="B21" t="str">
            <v>Real Property Tax Receivable</v>
          </cell>
          <cell r="C21" t="str">
            <v>ASSET  ACCOUNT</v>
          </cell>
        </row>
        <row r="22">
          <cell r="A22">
            <v>125</v>
          </cell>
          <cell r="B22" t="str">
            <v>Special Education Tax Receivable</v>
          </cell>
          <cell r="C22" t="str">
            <v>ASSET  ACCOUNT</v>
          </cell>
        </row>
        <row r="23">
          <cell r="A23">
            <v>126</v>
          </cell>
          <cell r="B23" t="str">
            <v xml:space="preserve">Interest Receivable </v>
          </cell>
          <cell r="C23" t="str">
            <v>ASSET  ACCOUNT</v>
          </cell>
        </row>
        <row r="24">
          <cell r="A24">
            <v>127</v>
          </cell>
          <cell r="B24" t="str">
            <v xml:space="preserve">Currency Swap Receivable </v>
          </cell>
          <cell r="C24" t="str">
            <v>ASSET  ACCOUNT</v>
          </cell>
        </row>
        <row r="25">
          <cell r="A25">
            <v>128</v>
          </cell>
          <cell r="B25" t="str">
            <v>Due from Officers and Employees</v>
          </cell>
          <cell r="C25" t="str">
            <v>ASSET  ACCOUNT</v>
          </cell>
        </row>
        <row r="26">
          <cell r="A26">
            <v>129</v>
          </cell>
          <cell r="B26" t="str">
            <v>Due from Other Funds</v>
          </cell>
          <cell r="C26" t="str">
            <v>ASSET  ACCOUNT</v>
          </cell>
        </row>
        <row r="27">
          <cell r="A27">
            <v>130</v>
          </cell>
          <cell r="B27" t="str">
            <v>Due from NGAs</v>
          </cell>
          <cell r="C27" t="str">
            <v>ASSET  ACCOUNT</v>
          </cell>
        </row>
        <row r="28">
          <cell r="A28">
            <v>131</v>
          </cell>
          <cell r="B28" t="str">
            <v>Due from LGUs</v>
          </cell>
          <cell r="C28" t="str">
            <v>ASSET  ACCOUNT</v>
          </cell>
        </row>
        <row r="29">
          <cell r="A29">
            <v>132</v>
          </cell>
          <cell r="B29" t="str">
            <v>Due from GOCCs</v>
          </cell>
          <cell r="C29" t="str">
            <v>ASSET  ACCOUNT</v>
          </cell>
        </row>
        <row r="30">
          <cell r="A30">
            <v>133</v>
          </cell>
          <cell r="B30" t="str">
            <v>Due from NGOs/Pos</v>
          </cell>
          <cell r="C30" t="str">
            <v>ASSET  ACCOUNT</v>
          </cell>
        </row>
        <row r="31">
          <cell r="A31">
            <v>134</v>
          </cell>
          <cell r="B31" t="str">
            <v>Due from National Treasury</v>
          </cell>
          <cell r="C31" t="str">
            <v>ASSET  ACCOUNT</v>
          </cell>
        </row>
        <row r="32">
          <cell r="A32">
            <v>135</v>
          </cell>
          <cell r="B32" t="str">
            <v xml:space="preserve">Due from Central Office </v>
          </cell>
          <cell r="C32" t="str">
            <v>ASSET  ACCOUNT</v>
          </cell>
        </row>
        <row r="33">
          <cell r="A33">
            <v>136</v>
          </cell>
          <cell r="B33" t="str">
            <v>Due from Regional Offices/Staff Bureaus</v>
          </cell>
          <cell r="C33" t="str">
            <v>ASSET  ACCOUNT</v>
          </cell>
        </row>
        <row r="34">
          <cell r="A34">
            <v>137</v>
          </cell>
          <cell r="B34" t="str">
            <v>Due from Operating Units</v>
          </cell>
          <cell r="C34" t="str">
            <v>ASSET  ACCOUNT</v>
          </cell>
        </row>
        <row r="35">
          <cell r="A35">
            <v>138</v>
          </cell>
          <cell r="B35" t="str">
            <v>Receivables - Disallowances/Charges</v>
          </cell>
          <cell r="C35" t="str">
            <v>ASSET  ACCOUNT</v>
          </cell>
        </row>
        <row r="36">
          <cell r="A36">
            <v>139</v>
          </cell>
          <cell r="B36" t="str">
            <v>Other Receivables</v>
          </cell>
          <cell r="C36" t="str">
            <v>ASSET  ACCOUNT</v>
          </cell>
        </row>
        <row r="37">
          <cell r="A37">
            <v>140</v>
          </cell>
          <cell r="B37" t="str">
            <v>Treasury Bills</v>
          </cell>
          <cell r="C37" t="str">
            <v>ASSET  ACCOUNT</v>
          </cell>
        </row>
        <row r="38">
          <cell r="A38">
            <v>141</v>
          </cell>
          <cell r="B38" t="str">
            <v>Stocks</v>
          </cell>
          <cell r="C38" t="str">
            <v>ASSET  ACCOUNT</v>
          </cell>
        </row>
        <row r="39">
          <cell r="A39">
            <v>142</v>
          </cell>
          <cell r="B39" t="str">
            <v>Bonds</v>
          </cell>
          <cell r="C39" t="str">
            <v>ASSET  ACCOUNT</v>
          </cell>
        </row>
        <row r="40">
          <cell r="A40">
            <v>143</v>
          </cell>
          <cell r="B40" t="str">
            <v>Other Marketable Securities</v>
          </cell>
          <cell r="C40" t="str">
            <v>ASSET  ACCOUNT</v>
          </cell>
        </row>
        <row r="41">
          <cell r="A41">
            <v>144</v>
          </cell>
          <cell r="B41" t="str">
            <v>Raw Materials Inventory</v>
          </cell>
          <cell r="C41" t="str">
            <v>ASSET  ACCOUNT</v>
          </cell>
        </row>
        <row r="42">
          <cell r="A42">
            <v>145</v>
          </cell>
          <cell r="B42" t="str">
            <v>Work-In-Process Inventory</v>
          </cell>
          <cell r="C42" t="str">
            <v>ASSET  ACCOUNT</v>
          </cell>
        </row>
        <row r="43">
          <cell r="A43">
            <v>146</v>
          </cell>
          <cell r="B43" t="str">
            <v>Finished Goods Inventory</v>
          </cell>
          <cell r="C43" t="str">
            <v>ASSET  ACCOUNT</v>
          </cell>
        </row>
        <row r="44">
          <cell r="A44">
            <v>147</v>
          </cell>
          <cell r="B44" t="str">
            <v>Merchandise Inventory</v>
          </cell>
          <cell r="C44" t="str">
            <v>ASSET  ACCOUNT</v>
          </cell>
        </row>
        <row r="45">
          <cell r="A45">
            <v>148</v>
          </cell>
          <cell r="B45" t="str">
            <v>Accountable Forms Inventory</v>
          </cell>
          <cell r="C45" t="str">
            <v>ASSET  ACCOUNT</v>
          </cell>
        </row>
        <row r="46">
          <cell r="A46">
            <v>149</v>
          </cell>
          <cell r="B46" t="str">
            <v>Office Supplies Inventory</v>
          </cell>
          <cell r="C46" t="str">
            <v>ASSET  ACCOUNT</v>
          </cell>
        </row>
        <row r="47">
          <cell r="A47">
            <v>150</v>
          </cell>
          <cell r="B47" t="str">
            <v>Medical, Dental and Laboratory Supplies Inventory</v>
          </cell>
          <cell r="C47" t="str">
            <v>ASSET  ACCOUNT</v>
          </cell>
        </row>
        <row r="48">
          <cell r="A48">
            <v>151</v>
          </cell>
          <cell r="B48" t="str">
            <v>Food/Non-food/Supplies Inventory</v>
          </cell>
          <cell r="C48" t="str">
            <v>ASSET  ACCOUNT</v>
          </cell>
        </row>
        <row r="49">
          <cell r="A49">
            <v>152</v>
          </cell>
          <cell r="B49" t="str">
            <v>Gasoline, Oil and Lubricants Inventory</v>
          </cell>
          <cell r="C49" t="str">
            <v>ASSET  ACCOUNT</v>
          </cell>
        </row>
        <row r="50">
          <cell r="A50">
            <v>153</v>
          </cell>
          <cell r="B50" t="str">
            <v>Agricultural Supplies Inventory</v>
          </cell>
          <cell r="C50" t="str">
            <v>ASSET  ACCOUNT</v>
          </cell>
        </row>
        <row r="51">
          <cell r="A51">
            <v>154</v>
          </cell>
          <cell r="B51" t="str">
            <v>Livestock and Crops Inventory</v>
          </cell>
          <cell r="C51" t="str">
            <v>ASSET  ACCOUNT</v>
          </cell>
        </row>
        <row r="52">
          <cell r="A52">
            <v>155</v>
          </cell>
          <cell r="B52" t="str">
            <v>Spare Parts Inventory</v>
          </cell>
          <cell r="C52" t="str">
            <v>ASSET  ACCOUNT</v>
          </cell>
        </row>
        <row r="53">
          <cell r="A53">
            <v>156</v>
          </cell>
          <cell r="B53" t="str">
            <v>Construction Materials Inventory</v>
          </cell>
          <cell r="C53" t="str">
            <v>ASSET  ACCOUNT</v>
          </cell>
        </row>
        <row r="54">
          <cell r="A54">
            <v>157</v>
          </cell>
          <cell r="B54" t="str">
            <v>Other Agricultural Products Inventory</v>
          </cell>
          <cell r="C54" t="str">
            <v>ASSET  ACCOUNT</v>
          </cell>
        </row>
        <row r="55">
          <cell r="A55">
            <v>158</v>
          </cell>
          <cell r="B55" t="str">
            <v>Confiscated Goods Inventory</v>
          </cell>
          <cell r="C55" t="str">
            <v>ASSET  ACCOUNT</v>
          </cell>
        </row>
        <row r="56">
          <cell r="A56">
            <v>160</v>
          </cell>
          <cell r="B56" t="str">
            <v>Other Inventory Items</v>
          </cell>
          <cell r="C56" t="str">
            <v>ASSET  ACCOUNT</v>
          </cell>
        </row>
        <row r="57">
          <cell r="A57">
            <v>161</v>
          </cell>
          <cell r="B57" t="str">
            <v>Prepaid Rent</v>
          </cell>
          <cell r="C57" t="str">
            <v>ASSET  ACCOUNT</v>
          </cell>
        </row>
        <row r="58">
          <cell r="A58">
            <v>162</v>
          </cell>
          <cell r="B58" t="str">
            <v>Prepaid Insurance</v>
          </cell>
          <cell r="C58" t="str">
            <v>ASSET  ACCOUNT</v>
          </cell>
        </row>
        <row r="59">
          <cell r="A59">
            <v>164</v>
          </cell>
          <cell r="B59" t="str">
            <v xml:space="preserve">Prepaid Interest </v>
          </cell>
          <cell r="C59" t="str">
            <v>ASSET  ACCOUNT</v>
          </cell>
        </row>
        <row r="60">
          <cell r="A60">
            <v>165</v>
          </cell>
          <cell r="B60" t="str">
            <v>Other Prepaid Expenses</v>
          </cell>
          <cell r="C60" t="str">
            <v>ASSET  ACCOUNT</v>
          </cell>
        </row>
        <row r="61">
          <cell r="A61">
            <v>166</v>
          </cell>
          <cell r="B61" t="str">
            <v>Guaranty Deposits</v>
          </cell>
          <cell r="C61" t="str">
            <v>ASSET  ACCOUNT</v>
          </cell>
        </row>
        <row r="62">
          <cell r="A62">
            <v>167</v>
          </cell>
          <cell r="B62" t="str">
            <v>Deposits on Letters of Credits</v>
          </cell>
          <cell r="C62" t="str">
            <v>ASSET  ACCOUNT</v>
          </cell>
        </row>
        <row r="63">
          <cell r="A63">
            <v>168</v>
          </cell>
          <cell r="B63" t="str">
            <v>Advances to Contractors</v>
          </cell>
          <cell r="C63" t="str">
            <v>ASSET  ACCOUNT</v>
          </cell>
        </row>
        <row r="64">
          <cell r="A64">
            <v>170</v>
          </cell>
          <cell r="B64" t="str">
            <v>Other Current Assets</v>
          </cell>
          <cell r="C64" t="str">
            <v>ASSET  ACCOUNT</v>
          </cell>
        </row>
        <row r="65">
          <cell r="A65">
            <v>171</v>
          </cell>
          <cell r="B65" t="str">
            <v>Loans Receivable - Long-Term, LGUs</v>
          </cell>
          <cell r="C65" t="str">
            <v>ASSET  ACCOUNT</v>
          </cell>
        </row>
        <row r="66">
          <cell r="A66">
            <v>172</v>
          </cell>
          <cell r="B66" t="str">
            <v>Loans Receivable - Long-Term, GOCCs</v>
          </cell>
          <cell r="C66" t="str">
            <v>ASSET  ACCOUNT</v>
          </cell>
        </row>
        <row r="67">
          <cell r="A67">
            <v>173</v>
          </cell>
          <cell r="B67" t="str">
            <v>Loans Receivable - Long-Term, others</v>
          </cell>
          <cell r="C67" t="str">
            <v>ASSET  ACCOUNT</v>
          </cell>
        </row>
        <row r="68">
          <cell r="A68">
            <v>174</v>
          </cell>
          <cell r="B68" t="str">
            <v>Investments in Stocks</v>
          </cell>
          <cell r="C68" t="str">
            <v>ASSET  ACCOUNT</v>
          </cell>
        </row>
        <row r="69">
          <cell r="A69">
            <v>175</v>
          </cell>
          <cell r="B69" t="str">
            <v>Investments in Bonds</v>
          </cell>
          <cell r="C69" t="str">
            <v>ASSET  ACCOUNT</v>
          </cell>
        </row>
        <row r="70">
          <cell r="A70">
            <v>176</v>
          </cell>
          <cell r="B70" t="str">
            <v>Investments in GOCCs</v>
          </cell>
          <cell r="C70" t="str">
            <v>ASSET  ACCOUNT</v>
          </cell>
        </row>
        <row r="71">
          <cell r="A71">
            <v>177</v>
          </cell>
          <cell r="B71" t="str">
            <v>Sinking Fund - Cash</v>
          </cell>
          <cell r="C71" t="str">
            <v>ASSET  ACCOUNT</v>
          </cell>
        </row>
        <row r="72">
          <cell r="A72">
            <v>178</v>
          </cell>
          <cell r="B72" t="str">
            <v>Sinking Fund - Securities</v>
          </cell>
          <cell r="C72" t="str">
            <v>ASSET  ACCOUNT</v>
          </cell>
        </row>
        <row r="73">
          <cell r="A73">
            <v>179</v>
          </cell>
          <cell r="B73" t="str">
            <v xml:space="preserve">Other Long-Term Investments </v>
          </cell>
          <cell r="C73" t="str">
            <v>ASSET  ACCOUNT</v>
          </cell>
        </row>
        <row r="74">
          <cell r="A74">
            <v>201</v>
          </cell>
          <cell r="B74" t="str">
            <v>Land</v>
          </cell>
          <cell r="C74" t="str">
            <v>ASSET  ACCOUNT</v>
          </cell>
        </row>
        <row r="75">
          <cell r="A75">
            <v>202</v>
          </cell>
          <cell r="B75" t="str">
            <v>Land Improvements</v>
          </cell>
          <cell r="C75" t="str">
            <v>ASSET  ACCOUNT</v>
          </cell>
        </row>
        <row r="76">
          <cell r="A76">
            <v>203</v>
          </cell>
          <cell r="B76" t="str">
            <v>Leasehold Improvements</v>
          </cell>
          <cell r="C76" t="str">
            <v>ASSET  ACCOUNT</v>
          </cell>
        </row>
        <row r="77">
          <cell r="A77">
            <v>204</v>
          </cell>
          <cell r="B77" t="str">
            <v>Buildings</v>
          </cell>
          <cell r="C77" t="str">
            <v>ASSET  ACCOUNT</v>
          </cell>
        </row>
        <row r="78">
          <cell r="A78">
            <v>205</v>
          </cell>
          <cell r="B78" t="str">
            <v>School Buildings</v>
          </cell>
          <cell r="C78" t="str">
            <v>ASSET  ACCOUNT</v>
          </cell>
        </row>
        <row r="79">
          <cell r="A79">
            <v>206</v>
          </cell>
          <cell r="B79" t="str">
            <v>Markets and Slaughterhouses</v>
          </cell>
          <cell r="C79" t="str">
            <v>ASSET  ACCOUNT</v>
          </cell>
        </row>
        <row r="80">
          <cell r="A80">
            <v>207</v>
          </cell>
          <cell r="B80" t="str">
            <v>Hospitals and Health Centers</v>
          </cell>
          <cell r="C80" t="str">
            <v>ASSET  ACCOUNT</v>
          </cell>
        </row>
        <row r="81">
          <cell r="A81">
            <v>208</v>
          </cell>
          <cell r="B81" t="str">
            <v>Other Structures</v>
          </cell>
          <cell r="C81" t="str">
            <v>ASSET  ACCOUNT</v>
          </cell>
        </row>
        <row r="82">
          <cell r="A82">
            <v>209</v>
          </cell>
          <cell r="B82" t="str">
            <v>Industrial Machineries</v>
          </cell>
          <cell r="C82" t="str">
            <v>ASSET  ACCOUNT</v>
          </cell>
        </row>
        <row r="83">
          <cell r="A83">
            <v>210</v>
          </cell>
          <cell r="B83" t="str">
            <v>Other Machineries</v>
          </cell>
          <cell r="C83" t="str">
            <v>ASSET  ACCOUNT</v>
          </cell>
        </row>
        <row r="84">
          <cell r="A84">
            <v>211</v>
          </cell>
          <cell r="B84" t="str">
            <v>Firefighting Equipment and Accessories</v>
          </cell>
          <cell r="C84" t="str">
            <v>ASSET  ACCOUNT</v>
          </cell>
        </row>
        <row r="85">
          <cell r="A85">
            <v>212</v>
          </cell>
          <cell r="B85" t="str">
            <v>Construction and Heavy Equipment</v>
          </cell>
          <cell r="C85" t="str">
            <v>ASSET  ACCOUNT</v>
          </cell>
        </row>
        <row r="86">
          <cell r="A86">
            <v>214</v>
          </cell>
          <cell r="B86" t="str">
            <v>Technical and Scientific Equipment</v>
          </cell>
          <cell r="C86" t="str">
            <v>ASSET  ACCOUNT</v>
          </cell>
        </row>
        <row r="87">
          <cell r="A87">
            <v>215</v>
          </cell>
          <cell r="B87" t="str">
            <v>IT Equipment and Software</v>
          </cell>
          <cell r="C87" t="str">
            <v>ASSET  ACCOUNT</v>
          </cell>
        </row>
        <row r="88">
          <cell r="A88">
            <v>216</v>
          </cell>
          <cell r="B88" t="str">
            <v>Telegraph, Telephone, Cable, TV, and Radio Equipment</v>
          </cell>
          <cell r="C88" t="str">
            <v>ASSET  ACCOUNT</v>
          </cell>
        </row>
        <row r="89">
          <cell r="A89">
            <v>217</v>
          </cell>
          <cell r="B89" t="str">
            <v>Artesian Wells, Reservoirs, Pumping Stations, Conduits</v>
          </cell>
          <cell r="C89" t="str">
            <v>ASSET  ACCOUNT</v>
          </cell>
        </row>
        <row r="90">
          <cell r="A90">
            <v>218</v>
          </cell>
          <cell r="B90" t="str">
            <v>Motor Vehicles</v>
          </cell>
          <cell r="C90" t="str">
            <v>ASSET  ACCOUNT</v>
          </cell>
        </row>
        <row r="91">
          <cell r="A91">
            <v>219</v>
          </cell>
          <cell r="B91" t="str">
            <v>Watercrafts</v>
          </cell>
          <cell r="C91" t="str">
            <v>ASSET  ACCOUNT</v>
          </cell>
        </row>
        <row r="92">
          <cell r="A92">
            <v>220</v>
          </cell>
          <cell r="B92" t="str">
            <v>Trains</v>
          </cell>
          <cell r="C92" t="str">
            <v>ASSET  ACCOUNT</v>
          </cell>
        </row>
        <row r="93">
          <cell r="A93">
            <v>221</v>
          </cell>
          <cell r="B93" t="str">
            <v xml:space="preserve">Aircrafts/Aircraft Ground Equipment </v>
          </cell>
          <cell r="C93" t="str">
            <v>ASSET  ACCOUNT</v>
          </cell>
        </row>
        <row r="94">
          <cell r="A94">
            <v>222</v>
          </cell>
          <cell r="B94" t="str">
            <v>Office Equipment</v>
          </cell>
          <cell r="C94" t="str">
            <v>ASSET  ACCOUNT</v>
          </cell>
        </row>
        <row r="95">
          <cell r="A95">
            <v>223</v>
          </cell>
          <cell r="B95" t="str">
            <v>Other Equipment</v>
          </cell>
          <cell r="C95" t="str">
            <v>ASSET  ACCOUNT</v>
          </cell>
        </row>
        <row r="96">
          <cell r="A96">
            <v>224</v>
          </cell>
          <cell r="B96" t="str">
            <v>Furniture and Fixtures</v>
          </cell>
          <cell r="C96" t="str">
            <v>ASSET  ACCOUNT</v>
          </cell>
        </row>
        <row r="97">
          <cell r="A97">
            <v>225</v>
          </cell>
          <cell r="B97" t="str">
            <v>Ordnance</v>
          </cell>
          <cell r="C97" t="str">
            <v>ASSET  ACCOUNT</v>
          </cell>
        </row>
        <row r="98">
          <cell r="A98">
            <v>226</v>
          </cell>
          <cell r="B98" t="str">
            <v>Books</v>
          </cell>
          <cell r="C98" t="str">
            <v>ASSET  ACCOUNT</v>
          </cell>
        </row>
        <row r="99">
          <cell r="A99">
            <v>227</v>
          </cell>
          <cell r="B99" t="str">
            <v>Other Property, Plant, and Equipment</v>
          </cell>
          <cell r="C99" t="str">
            <v>ASSET  ACCOUNT</v>
          </cell>
        </row>
        <row r="100">
          <cell r="A100">
            <v>228</v>
          </cell>
          <cell r="B100" t="str">
            <v>Work/Other Animals</v>
          </cell>
          <cell r="C100" t="str">
            <v>ASSET  ACCOUNT</v>
          </cell>
        </row>
        <row r="101">
          <cell r="A101">
            <v>229</v>
          </cell>
          <cell r="B101" t="str">
            <v>Breeding Stocks</v>
          </cell>
          <cell r="C101" t="str">
            <v>CONTRA ASSET ACCOUNT</v>
          </cell>
        </row>
        <row r="102">
          <cell r="A102">
            <v>230</v>
          </cell>
          <cell r="B102" t="str">
            <v>Construction in Progress - Agency Assets</v>
          </cell>
          <cell r="C102" t="str">
            <v>ASSET  ACCOUNT</v>
          </cell>
        </row>
        <row r="103">
          <cell r="A103">
            <v>231</v>
          </cell>
          <cell r="B103" t="str">
            <v xml:space="preserve">Construction in Progress - Plaza, Parks, and Monuments </v>
          </cell>
          <cell r="C103" t="str">
            <v>ASSET  ACCOUNT</v>
          </cell>
        </row>
        <row r="104">
          <cell r="A104">
            <v>232</v>
          </cell>
          <cell r="B104" t="str">
            <v>Construction in Progress - Roads, Highways, and Bridges</v>
          </cell>
          <cell r="C104" t="str">
            <v>ASSET  ACCOUNT</v>
          </cell>
        </row>
        <row r="105">
          <cell r="A105">
            <v>233</v>
          </cell>
          <cell r="B105" t="str">
            <v>Construction in Progress - Ports, Lighthouses, Harbors, Seawalls, Riverwall, and others</v>
          </cell>
          <cell r="C105" t="str">
            <v>ASSET  ACCOUNT</v>
          </cell>
        </row>
        <row r="106">
          <cell r="A106">
            <v>234</v>
          </cell>
          <cell r="B106" t="str">
            <v>Construction in Progress - Airports and Runways</v>
          </cell>
          <cell r="C106" t="str">
            <v>ASSET  ACCOUNT</v>
          </cell>
        </row>
        <row r="107">
          <cell r="A107">
            <v>235</v>
          </cell>
          <cell r="B107" t="str">
            <v>Construction in Progress - Railways</v>
          </cell>
          <cell r="C107" t="str">
            <v>ASSET  ACCOUNT</v>
          </cell>
        </row>
        <row r="108">
          <cell r="A108">
            <v>236</v>
          </cell>
          <cell r="B108" t="str">
            <v>Construction in Progress - Waterways, Aqueducts, etc.</v>
          </cell>
          <cell r="C108" t="str">
            <v>ASSET  ACCOUNT</v>
          </cell>
        </row>
        <row r="109">
          <cell r="A109">
            <v>237</v>
          </cell>
          <cell r="B109" t="str">
            <v>Construction in Progress - Irrigation, Canals, and Laterals</v>
          </cell>
          <cell r="C109" t="str">
            <v>ASSET  ACCOUNT</v>
          </cell>
        </row>
        <row r="110">
          <cell r="A110">
            <v>238</v>
          </cell>
          <cell r="B110" t="str">
            <v>Construction in Progress - Electrification, Power, and Energy Structures</v>
          </cell>
          <cell r="C110" t="str">
            <v>ASSET  ACCOUNT</v>
          </cell>
        </row>
        <row r="111">
          <cell r="A111">
            <v>241</v>
          </cell>
          <cell r="B111" t="str">
            <v>Construction in Progress - Other Public Infrastructures</v>
          </cell>
          <cell r="C111" t="str">
            <v>ASSET  ACCOUNT</v>
          </cell>
        </row>
        <row r="112">
          <cell r="A112">
            <v>242</v>
          </cell>
          <cell r="B112" t="str">
            <v>Construction in Progress - Reforestation Projects</v>
          </cell>
          <cell r="C112" t="str">
            <v>ASSET  ACCOUNT</v>
          </cell>
        </row>
        <row r="113">
          <cell r="A113">
            <v>243</v>
          </cell>
          <cell r="B113" t="str">
            <v xml:space="preserve">Public Infrastructures </v>
          </cell>
          <cell r="C113" t="str">
            <v>ASSET  ACCOUNT</v>
          </cell>
        </row>
        <row r="114">
          <cell r="A114">
            <v>244</v>
          </cell>
          <cell r="B114" t="str">
            <v>Reforestation Projects</v>
          </cell>
          <cell r="C114" t="str">
            <v>ASSET  ACCOUNT</v>
          </cell>
        </row>
        <row r="115">
          <cell r="A115">
            <v>245</v>
          </cell>
          <cell r="B115" t="str">
            <v>Arts, Archelogical Specimen and Other Exhibits</v>
          </cell>
          <cell r="C115" t="str">
            <v>ASSET  ACCOUNT</v>
          </cell>
        </row>
        <row r="116">
          <cell r="A116">
            <v>246</v>
          </cell>
          <cell r="B116" t="str">
            <v>Items in Transit</v>
          </cell>
          <cell r="C116" t="str">
            <v>ASSET  ACCOUNT</v>
          </cell>
        </row>
        <row r="117">
          <cell r="A117">
            <v>251</v>
          </cell>
          <cell r="B117" t="str">
            <v xml:space="preserve">Other Assets </v>
          </cell>
          <cell r="C117" t="str">
            <v>ASSET  ACCOUNT</v>
          </cell>
        </row>
        <row r="118">
          <cell r="A118">
            <v>301</v>
          </cell>
          <cell r="B118" t="str">
            <v>Other Receivables - Allowance for Doubtful Accounts</v>
          </cell>
          <cell r="C118" t="str">
            <v>ASSET  ACCOUNT</v>
          </cell>
        </row>
        <row r="119">
          <cell r="A119">
            <v>302</v>
          </cell>
          <cell r="B119" t="str">
            <v>Accumulated Depreciation - Land Improvements</v>
          </cell>
          <cell r="C119" t="str">
            <v>CONTRA ASSET ACCOUNT</v>
          </cell>
        </row>
        <row r="120">
          <cell r="A120">
            <v>303</v>
          </cell>
          <cell r="B120" t="str">
            <v>Accumulated Depreciation - Leasehold Improvements</v>
          </cell>
          <cell r="C120" t="str">
            <v>CONTRA ASSET ACCOUNT</v>
          </cell>
        </row>
        <row r="121">
          <cell r="A121">
            <v>304</v>
          </cell>
          <cell r="B121" t="str">
            <v>Accumulated Depreciation - Buildings</v>
          </cell>
          <cell r="C121" t="str">
            <v>CONTRA ASSET ACCOUNT</v>
          </cell>
        </row>
        <row r="122">
          <cell r="A122">
            <v>305</v>
          </cell>
          <cell r="B122" t="str">
            <v>Accumulated Depreciation - School Buildings</v>
          </cell>
          <cell r="C122" t="str">
            <v>CONTRA ASSET ACCOUNT</v>
          </cell>
        </row>
        <row r="123">
          <cell r="A123">
            <v>306</v>
          </cell>
          <cell r="B123" t="str">
            <v>Accumulated Depreciation - Markets and Slaughterhouses</v>
          </cell>
          <cell r="C123" t="str">
            <v>CONTRA ASSET ACCOUNT</v>
          </cell>
        </row>
        <row r="124">
          <cell r="A124">
            <v>307</v>
          </cell>
          <cell r="B124" t="str">
            <v>Accumulated Depreciation - Hospitals and Health Centers</v>
          </cell>
          <cell r="C124" t="str">
            <v>CONTRA ASSET ACCOUNT</v>
          </cell>
        </row>
        <row r="125">
          <cell r="A125">
            <v>308</v>
          </cell>
          <cell r="B125" t="str">
            <v>Accumulated Depreciation - Other Structures</v>
          </cell>
          <cell r="C125" t="str">
            <v>CONTRA ASSET ACCOUNT</v>
          </cell>
        </row>
        <row r="126">
          <cell r="A126">
            <v>309</v>
          </cell>
          <cell r="B126" t="str">
            <v>Accumulated Depreciation - Industrial Machineries</v>
          </cell>
          <cell r="C126" t="str">
            <v>CONTRA ASSET ACCOUNT</v>
          </cell>
        </row>
        <row r="127">
          <cell r="A127">
            <v>310</v>
          </cell>
          <cell r="B127" t="str">
            <v>Accumulated Depreciation - Other Machineries</v>
          </cell>
          <cell r="C127" t="str">
            <v>CONTRA ASSET ACCOUNT</v>
          </cell>
        </row>
        <row r="128">
          <cell r="A128">
            <v>311</v>
          </cell>
          <cell r="B128" t="str">
            <v>Accumulated Depreciation - Firefighting Equipment and Machineries</v>
          </cell>
          <cell r="C128" t="str">
            <v>CONTRA ASSET ACCOUNT</v>
          </cell>
        </row>
        <row r="129">
          <cell r="A129">
            <v>312</v>
          </cell>
          <cell r="B129" t="str">
            <v>Accumulated Depreciation - Construction and Heavy Equipment</v>
          </cell>
          <cell r="C129" t="str">
            <v>CONTRA ASSET ACCOUNT</v>
          </cell>
        </row>
        <row r="130">
          <cell r="A130">
            <v>314</v>
          </cell>
          <cell r="B130" t="str">
            <v>Accumulated Depreciation - Technical and Scientific Equipment</v>
          </cell>
          <cell r="C130" t="str">
            <v>CONTRA ASSET ACCOUNT</v>
          </cell>
        </row>
        <row r="131">
          <cell r="A131">
            <v>315</v>
          </cell>
          <cell r="B131" t="str">
            <v>Accumulated Depreciation - IT Equipment</v>
          </cell>
          <cell r="C131" t="str">
            <v>CONTRA ASSET ACCOUNT</v>
          </cell>
        </row>
        <row r="132">
          <cell r="A132">
            <v>316</v>
          </cell>
          <cell r="B132" t="str">
            <v>Accumulated Depreciation - Telegraph, Telephone, Cable, TV, and Radio Equipment</v>
          </cell>
          <cell r="C132" t="str">
            <v>CONTRA ASSET ACCOUNT</v>
          </cell>
        </row>
        <row r="133">
          <cell r="A133">
            <v>317</v>
          </cell>
          <cell r="B133" t="str">
            <v>Accumulated Depreciation - Artesian Wells, Reservoirs, Pumping Stations, Conduits</v>
          </cell>
          <cell r="C133" t="str">
            <v>CONTRA ASSET ACCOUNT</v>
          </cell>
        </row>
        <row r="134">
          <cell r="A134">
            <v>318</v>
          </cell>
          <cell r="B134" t="str">
            <v>Accumulated Depreciation - Motor Vehicles</v>
          </cell>
          <cell r="C134" t="str">
            <v>CONTRA ASSET ACCOUNT</v>
          </cell>
        </row>
        <row r="135">
          <cell r="A135">
            <v>319</v>
          </cell>
          <cell r="B135" t="str">
            <v>Accumulated Depreciation - Watercrafts</v>
          </cell>
          <cell r="C135" t="str">
            <v>CONTRA ASSET ACCOUNT</v>
          </cell>
        </row>
        <row r="136">
          <cell r="A136">
            <v>320</v>
          </cell>
          <cell r="B136" t="str">
            <v>Accumulated Depreciation - Trains</v>
          </cell>
          <cell r="C136" t="str">
            <v>CONTRA ASSET ACCOUNT</v>
          </cell>
        </row>
        <row r="137">
          <cell r="A137">
            <v>321</v>
          </cell>
          <cell r="B137" t="str">
            <v>Accumulated Depreciation - Aircrafts/Aircraft Ground Equipment</v>
          </cell>
          <cell r="C137" t="str">
            <v>CONTRA ASSET ACCOUNT</v>
          </cell>
        </row>
        <row r="138">
          <cell r="A138">
            <v>322</v>
          </cell>
          <cell r="B138" t="str">
            <v>Accumulated Depreciation - Office Equipment</v>
          </cell>
          <cell r="C138" t="str">
            <v>CONTRA ASSET ACCOUNT</v>
          </cell>
        </row>
        <row r="139">
          <cell r="A139">
            <v>323</v>
          </cell>
          <cell r="B139" t="str">
            <v>Accumulated Depreciation - Other Equipment</v>
          </cell>
          <cell r="C139" t="str">
            <v>CONTRA ASSET ACCOUNT</v>
          </cell>
        </row>
        <row r="140">
          <cell r="A140">
            <v>324</v>
          </cell>
          <cell r="B140" t="str">
            <v>Accumulated Depreciation -  Furniture and Fixtures</v>
          </cell>
          <cell r="C140" t="str">
            <v>CONTRA ASSET ACCOUNT</v>
          </cell>
        </row>
        <row r="141">
          <cell r="A141">
            <v>325</v>
          </cell>
          <cell r="B141" t="str">
            <v>Accumulated Depreciation -  Ordnance</v>
          </cell>
          <cell r="C141" t="str">
            <v>CONTRA ASSET ACCOUNT</v>
          </cell>
        </row>
        <row r="142">
          <cell r="A142">
            <v>326</v>
          </cell>
          <cell r="B142" t="str">
            <v>Accumulated Depreciation -  Books</v>
          </cell>
          <cell r="C142" t="str">
            <v>CONTRA ASSET ACCOUNT</v>
          </cell>
        </row>
        <row r="143">
          <cell r="A143">
            <v>327</v>
          </cell>
          <cell r="B143" t="str">
            <v>Accumulated Depreciation -  Other Property, Plant, and Equipment</v>
          </cell>
          <cell r="C143" t="str">
            <v>CONTRA ASSET ACCOUNT</v>
          </cell>
        </row>
        <row r="144">
          <cell r="A144">
            <v>401</v>
          </cell>
          <cell r="B144" t="str">
            <v>Accounts Payable</v>
          </cell>
          <cell r="C144" t="str">
            <v>LIABILITY ACCOUNT</v>
          </cell>
        </row>
        <row r="145">
          <cell r="A145">
            <v>402</v>
          </cell>
          <cell r="B145" t="str">
            <v>Notes Payable</v>
          </cell>
          <cell r="C145" t="str">
            <v>LIABILITY ACCOUNT</v>
          </cell>
        </row>
        <row r="146">
          <cell r="A146">
            <v>403</v>
          </cell>
          <cell r="B146" t="str">
            <v>Loans Payable - Current, Domestic</v>
          </cell>
          <cell r="C146" t="str">
            <v>LIABILITY ACCOUNT</v>
          </cell>
        </row>
        <row r="147">
          <cell r="A147">
            <v>404</v>
          </cell>
          <cell r="B147" t="str">
            <v>Loans Payable - Current, Foreign</v>
          </cell>
          <cell r="C147" t="str">
            <v>LIABILITY ACCOUNT</v>
          </cell>
        </row>
        <row r="148">
          <cell r="A148">
            <v>406</v>
          </cell>
          <cell r="B148" t="str">
            <v>Interests Payable</v>
          </cell>
          <cell r="C148" t="str">
            <v>LIABILITY ACCOUNT</v>
          </cell>
        </row>
        <row r="149">
          <cell r="A149">
            <v>407</v>
          </cell>
          <cell r="B149" t="str">
            <v>Tax Refunds Payable</v>
          </cell>
          <cell r="C149" t="str">
            <v>LIABILITY ACCOUNT</v>
          </cell>
        </row>
        <row r="150">
          <cell r="A150">
            <v>408</v>
          </cell>
          <cell r="B150" t="str">
            <v>Guaranty Deposits Payable</v>
          </cell>
          <cell r="C150" t="str">
            <v>LIABILITY ACCOUNT</v>
          </cell>
        </row>
        <row r="151">
          <cell r="A151">
            <v>409</v>
          </cell>
          <cell r="B151" t="str">
            <v>Tax Credit Certificates Payable</v>
          </cell>
          <cell r="C151" t="str">
            <v>LIABILITY ACCOUNT</v>
          </cell>
        </row>
        <row r="152">
          <cell r="A152">
            <v>410</v>
          </cell>
          <cell r="B152" t="str">
            <v>Withholding Tax Payable</v>
          </cell>
          <cell r="C152" t="str">
            <v>LIABILITY ACCOUNT</v>
          </cell>
        </row>
        <row r="153">
          <cell r="A153">
            <v>411</v>
          </cell>
          <cell r="B153" t="str">
            <v>GSIS Payable</v>
          </cell>
          <cell r="C153" t="str">
            <v>LIABILITY ACCOUNT</v>
          </cell>
        </row>
        <row r="154">
          <cell r="A154">
            <v>412</v>
          </cell>
          <cell r="B154" t="str">
            <v>PAG-IBIG Payable</v>
          </cell>
          <cell r="C154" t="str">
            <v>LIABILITY ACCOUNT</v>
          </cell>
        </row>
        <row r="155">
          <cell r="A155">
            <v>413</v>
          </cell>
          <cell r="B155" t="str">
            <v>PHILHEALTH Payable</v>
          </cell>
          <cell r="C155" t="str">
            <v>LIABILITY ACCOUNT</v>
          </cell>
        </row>
        <row r="156">
          <cell r="A156">
            <v>414</v>
          </cell>
          <cell r="B156" t="str">
            <v>Performance/Bidders/Bail Bonds Payable</v>
          </cell>
          <cell r="C156" t="str">
            <v>LIABILITY ACCOUNT</v>
          </cell>
        </row>
        <row r="157">
          <cell r="A157">
            <v>427</v>
          </cell>
          <cell r="B157" t="str">
            <v>Currency Swap Payable</v>
          </cell>
          <cell r="C157" t="str">
            <v>LIABILITY ACCOUNT</v>
          </cell>
        </row>
        <row r="158">
          <cell r="A158">
            <v>428</v>
          </cell>
          <cell r="B158" t="str">
            <v>Due to Officers and Employees</v>
          </cell>
          <cell r="C158" t="str">
            <v>LIABILITY ACCOUNT</v>
          </cell>
        </row>
        <row r="159">
          <cell r="A159">
            <v>429</v>
          </cell>
          <cell r="B159" t="str">
            <v>Due to Other Funds</v>
          </cell>
          <cell r="C159" t="str">
            <v>LIABILITY ACCOUNT</v>
          </cell>
        </row>
        <row r="160">
          <cell r="A160">
            <v>430</v>
          </cell>
          <cell r="B160" t="str">
            <v>Due to NGAs</v>
          </cell>
          <cell r="C160" t="str">
            <v>LIABILITY ACCOUNT</v>
          </cell>
        </row>
        <row r="161">
          <cell r="A161">
            <v>431</v>
          </cell>
          <cell r="B161" t="str">
            <v>Due to LGUs</v>
          </cell>
          <cell r="C161" t="str">
            <v>LIABILITY ACCOUNT</v>
          </cell>
        </row>
        <row r="162">
          <cell r="A162">
            <v>432</v>
          </cell>
          <cell r="B162" t="str">
            <v>Due to GOCCs</v>
          </cell>
          <cell r="C162" t="str">
            <v>LIABILITY ACCOUNT</v>
          </cell>
        </row>
        <row r="163">
          <cell r="A163">
            <v>433</v>
          </cell>
          <cell r="B163" t="str">
            <v>Due to National Treasury</v>
          </cell>
          <cell r="C163" t="str">
            <v>LIABILITY ACCOUNT</v>
          </cell>
        </row>
        <row r="164">
          <cell r="A164">
            <v>435</v>
          </cell>
          <cell r="B164" t="str">
            <v>Due to Central Office</v>
          </cell>
          <cell r="C164" t="str">
            <v>LIABILITY ACCOUNT</v>
          </cell>
        </row>
        <row r="165">
          <cell r="A165">
            <v>436</v>
          </cell>
          <cell r="B165" t="str">
            <v>Due to Regional Offices/Staff Bureaus</v>
          </cell>
          <cell r="C165" t="str">
            <v>LIABILITY ACCOUNT</v>
          </cell>
        </row>
        <row r="166">
          <cell r="A166">
            <v>437</v>
          </cell>
          <cell r="B166" t="str">
            <v>Due to Operating Units</v>
          </cell>
          <cell r="C166" t="str">
            <v>LIABILITY ACCOUNT</v>
          </cell>
        </row>
        <row r="167">
          <cell r="A167">
            <v>439</v>
          </cell>
          <cell r="B167" t="str">
            <v>Retirement Gratuity Benefits Payable</v>
          </cell>
          <cell r="C167" t="str">
            <v>LIABILITY ACCOUNT</v>
          </cell>
        </row>
        <row r="168">
          <cell r="A168">
            <v>440</v>
          </cell>
          <cell r="B168" t="str">
            <v>Deferred Credits to Income</v>
          </cell>
          <cell r="C168" t="str">
            <v>LIABILITY ACCOUNT</v>
          </cell>
        </row>
        <row r="169">
          <cell r="A169">
            <v>441</v>
          </cell>
          <cell r="B169" t="str">
            <v>Other Deferred Credits</v>
          </cell>
          <cell r="C169" t="str">
            <v>LIABILITY ACCOUNT</v>
          </cell>
        </row>
        <row r="170">
          <cell r="A170">
            <v>448</v>
          </cell>
          <cell r="B170" t="str">
            <v>Deferred Real  Property Tax Income</v>
          </cell>
          <cell r="C170" t="str">
            <v>LIABILITY ACCOUNT</v>
          </cell>
        </row>
        <row r="171">
          <cell r="A171">
            <v>449</v>
          </cell>
          <cell r="B171" t="str">
            <v>Deferred Special Education Tax Income</v>
          </cell>
          <cell r="C171" t="str">
            <v>LIABILITY ACCOUNT</v>
          </cell>
        </row>
        <row r="172">
          <cell r="A172">
            <v>450</v>
          </cell>
          <cell r="B172" t="str">
            <v>Other Payables</v>
          </cell>
          <cell r="C172" t="str">
            <v>LIABILITY ACCOUNT</v>
          </cell>
        </row>
        <row r="173">
          <cell r="A173">
            <v>451</v>
          </cell>
          <cell r="B173" t="str">
            <v>Loans Payable - Long Term, Domestic</v>
          </cell>
          <cell r="C173" t="str">
            <v>LIABILITY ACCOUNT</v>
          </cell>
        </row>
        <row r="174">
          <cell r="A174">
            <v>452</v>
          </cell>
          <cell r="B174" t="str">
            <v>Loans Payable - Long Term, Foreign</v>
          </cell>
          <cell r="C174" t="str">
            <v>LIABILITY ACCOUNT</v>
          </cell>
        </row>
        <row r="175">
          <cell r="A175">
            <v>453</v>
          </cell>
          <cell r="B175" t="str">
            <v>Mortgage Payable</v>
          </cell>
          <cell r="C175" t="str">
            <v>LIABILITY ACCOUNT</v>
          </cell>
        </row>
        <row r="176">
          <cell r="A176">
            <v>454</v>
          </cell>
          <cell r="B176" t="str">
            <v>Bonds Payable - Long Term, Domestic</v>
          </cell>
          <cell r="C176" t="str">
            <v>LIABILITY ACCOUNT</v>
          </cell>
        </row>
        <row r="177">
          <cell r="A177">
            <v>455</v>
          </cell>
          <cell r="B177" t="str">
            <v>Bonds Payable - Long Term, Foreign</v>
          </cell>
          <cell r="C177" t="str">
            <v>LIABILITY ACCOUNT</v>
          </cell>
        </row>
        <row r="178">
          <cell r="A178">
            <v>460</v>
          </cell>
          <cell r="B178" t="str">
            <v>Other Long-Term Liabilities</v>
          </cell>
          <cell r="C178" t="str">
            <v>LIABILITY ACCOUNT</v>
          </cell>
        </row>
        <row r="179">
          <cell r="A179">
            <v>465</v>
          </cell>
          <cell r="B179" t="str">
            <v>Other Liabilities</v>
          </cell>
          <cell r="C179" t="str">
            <v>LIABILITY ACCOUNT</v>
          </cell>
        </row>
        <row r="180">
          <cell r="A180">
            <v>501</v>
          </cell>
          <cell r="B180" t="str">
            <v>Government Equity</v>
          </cell>
          <cell r="C180" t="str">
            <v>EQUITY  ACCOUNT</v>
          </cell>
        </row>
        <row r="181">
          <cell r="A181">
            <v>502</v>
          </cell>
          <cell r="B181" t="str">
            <v>Project Equity</v>
          </cell>
          <cell r="C181" t="str">
            <v>EQUITY  ACCOUNT</v>
          </cell>
        </row>
        <row r="182">
          <cell r="A182">
            <v>531</v>
          </cell>
          <cell r="B182" t="str">
            <v>Cost of Goods Sold</v>
          </cell>
          <cell r="C182" t="str">
            <v>EQUITY  ACCOUNT</v>
          </cell>
        </row>
        <row r="183">
          <cell r="A183">
            <v>532</v>
          </cell>
          <cell r="B183" t="str">
            <v>Income and Expense Summary</v>
          </cell>
          <cell r="C183" t="str">
            <v>EQUITY  ACCOUNT</v>
          </cell>
        </row>
        <row r="184">
          <cell r="A184">
            <v>533</v>
          </cell>
          <cell r="B184" t="str">
            <v>2002 Prior Years' Adjustments</v>
          </cell>
          <cell r="C184" t="str">
            <v>EQUITY  ACCOUNT</v>
          </cell>
        </row>
        <row r="185">
          <cell r="A185">
            <v>534</v>
          </cell>
          <cell r="B185" t="str">
            <v>Retained Operating Surplus</v>
          </cell>
          <cell r="C185" t="str">
            <v>EQUITY  ACCOUNT</v>
          </cell>
        </row>
        <row r="186">
          <cell r="A186">
            <v>537</v>
          </cell>
          <cell r="B186" t="str">
            <v>Invested Equity</v>
          </cell>
          <cell r="C186" t="str">
            <v>EQUITY  ACCOUNT</v>
          </cell>
        </row>
        <row r="187">
          <cell r="A187">
            <v>538</v>
          </cell>
          <cell r="B187" t="str">
            <v>Subsidy to Regional Offices/Staff Bureaus</v>
          </cell>
          <cell r="C187" t="str">
            <v>EQUITY  ACCOUNT</v>
          </cell>
        </row>
        <row r="188">
          <cell r="A188">
            <v>539</v>
          </cell>
          <cell r="B188" t="str">
            <v>Subsidy to Operating Units</v>
          </cell>
          <cell r="C188" t="str">
            <v>EQUITY  ACCOUNT</v>
          </cell>
        </row>
        <row r="189">
          <cell r="A189">
            <v>540</v>
          </cell>
          <cell r="B189" t="str">
            <v>Gain or Loss Due to Dormant Accounts</v>
          </cell>
          <cell r="C189" t="str">
            <v>EQUITY  ACCOUNT</v>
          </cell>
        </row>
        <row r="190">
          <cell r="A190">
            <v>601</v>
          </cell>
          <cell r="B190" t="str">
            <v>Subsidy Income from National Government</v>
          </cell>
          <cell r="C190" t="str">
            <v>REVENUE / INCOME ACCOUNT</v>
          </cell>
        </row>
        <row r="191">
          <cell r="A191">
            <v>602</v>
          </cell>
          <cell r="B191" t="str">
            <v>Subsidy Income from Central Office</v>
          </cell>
          <cell r="C191" t="str">
            <v>REVENUE / INCOME ACCOUNT</v>
          </cell>
        </row>
        <row r="192">
          <cell r="A192">
            <v>603</v>
          </cell>
          <cell r="B192" t="str">
            <v>Subsidy Income from Regional Offices/Staff Bureaus</v>
          </cell>
          <cell r="C192" t="str">
            <v>REVENUE / INCOME ACCOUNT</v>
          </cell>
        </row>
        <row r="193">
          <cell r="A193">
            <v>604</v>
          </cell>
          <cell r="B193" t="str">
            <v>Subsidy from other LGUs</v>
          </cell>
          <cell r="C193" t="str">
            <v>REVENUE / INCOME ACCOUNT</v>
          </cell>
        </row>
        <row r="194">
          <cell r="A194">
            <v>605</v>
          </cell>
          <cell r="B194" t="str">
            <v>Subsidy from other Funds</v>
          </cell>
          <cell r="C194" t="str">
            <v>REVENUE / INCOME ACCOUNT</v>
          </cell>
        </row>
        <row r="195">
          <cell r="A195">
            <v>606</v>
          </cell>
          <cell r="B195" t="str">
            <v>Subsidy from Special Accounts</v>
          </cell>
          <cell r="C195" t="str">
            <v>REVENUE / INCOME ACCOUNT</v>
          </cell>
        </row>
        <row r="196">
          <cell r="A196">
            <v>611</v>
          </cell>
          <cell r="B196" t="str">
            <v>Income from Government Services</v>
          </cell>
          <cell r="C196" t="str">
            <v>REVENUE / INCOME ACCOUNT</v>
          </cell>
        </row>
        <row r="197">
          <cell r="A197">
            <v>612</v>
          </cell>
          <cell r="B197" t="str">
            <v>Income from Government Business Operations</v>
          </cell>
          <cell r="C197" t="str">
            <v>REVENUE / INCOME ACCOUNT</v>
          </cell>
        </row>
        <row r="198">
          <cell r="A198">
            <v>613</v>
          </cell>
          <cell r="B198" t="str">
            <v>Sales Revenue</v>
          </cell>
          <cell r="C198" t="str">
            <v>REVENUE / INCOME ACCOUNT</v>
          </cell>
        </row>
        <row r="199">
          <cell r="A199">
            <v>621</v>
          </cell>
          <cell r="B199" t="str">
            <v>Rent Income</v>
          </cell>
          <cell r="C199" t="str">
            <v>REVENUE / INCOME ACCOUNT</v>
          </cell>
        </row>
        <row r="200">
          <cell r="A200">
            <v>622</v>
          </cell>
          <cell r="B200" t="str">
            <v xml:space="preserve">Insurance Income </v>
          </cell>
          <cell r="C200" t="str">
            <v>REVENUE / INCOME ACCOUNT</v>
          </cell>
        </row>
        <row r="201">
          <cell r="A201">
            <v>623</v>
          </cell>
          <cell r="B201" t="str">
            <v>Dividend Income</v>
          </cell>
          <cell r="C201" t="str">
            <v>REVENUE / INCOME ACCOUNT</v>
          </cell>
        </row>
        <row r="202">
          <cell r="A202">
            <v>624</v>
          </cell>
          <cell r="B202" t="str">
            <v>Interest Income</v>
          </cell>
          <cell r="C202" t="str">
            <v>REVENUE / INCOME ACCOUNT</v>
          </cell>
        </row>
        <row r="203">
          <cell r="A203">
            <v>625</v>
          </cell>
          <cell r="B203" t="str">
            <v>Gain on Sale of Securities</v>
          </cell>
          <cell r="C203" t="str">
            <v>REVENUE / INCOME ACCOUNT</v>
          </cell>
        </row>
        <row r="204">
          <cell r="A204">
            <v>626</v>
          </cell>
          <cell r="B204" t="str">
            <v>Gain on Sale of Assets</v>
          </cell>
          <cell r="C204" t="str">
            <v>REVENUE / INCOME ACCOUNT</v>
          </cell>
        </row>
        <row r="205">
          <cell r="A205">
            <v>627</v>
          </cell>
          <cell r="B205" t="str">
            <v>Sale of Confiscated Goods and Properties</v>
          </cell>
          <cell r="C205" t="str">
            <v>REVENUE / INCOME ACCOUNT</v>
          </cell>
        </row>
        <row r="206">
          <cell r="A206">
            <v>628</v>
          </cell>
          <cell r="B206" t="str">
            <v>Foreign Exchange (FOREX) Gain</v>
          </cell>
          <cell r="C206" t="str">
            <v>REVENUE / INCOME ACCOUNT</v>
          </cell>
        </row>
        <row r="207">
          <cell r="A207">
            <v>639</v>
          </cell>
          <cell r="B207" t="str">
            <v>Miscellaneous Operating and Service Income</v>
          </cell>
          <cell r="C207" t="str">
            <v>REVENUE / INCOME ACCOUNT</v>
          </cell>
        </row>
        <row r="208">
          <cell r="A208">
            <v>641</v>
          </cell>
          <cell r="B208" t="str">
            <v>Fines and Penalties - Government Services and Business Operations</v>
          </cell>
          <cell r="C208" t="str">
            <v>REVENUE / INCOME ACCOUNT</v>
          </cell>
        </row>
        <row r="209">
          <cell r="A209">
            <v>651</v>
          </cell>
          <cell r="B209" t="str">
            <v>Income from Grants and Donations</v>
          </cell>
          <cell r="C209" t="str">
            <v>REVENUE / INCOME ACCOUNT</v>
          </cell>
        </row>
        <row r="210">
          <cell r="A210">
            <v>701</v>
          </cell>
          <cell r="B210" t="str">
            <v>Income Tax - Individuals</v>
          </cell>
          <cell r="C210" t="str">
            <v>REVENUE / INCOME ACCOUNT</v>
          </cell>
        </row>
        <row r="211">
          <cell r="A211">
            <v>702</v>
          </cell>
          <cell r="B211" t="str">
            <v>Income Tax - Partnerships</v>
          </cell>
          <cell r="C211" t="str">
            <v>REVENUE / INCOME ACCOUNT</v>
          </cell>
        </row>
        <row r="212">
          <cell r="A212">
            <v>703</v>
          </cell>
          <cell r="B212" t="str">
            <v>Income Tax - Corporations</v>
          </cell>
          <cell r="C212" t="str">
            <v>REVENUE / INCOME ACCOUNT</v>
          </cell>
        </row>
        <row r="213">
          <cell r="A213">
            <v>711</v>
          </cell>
          <cell r="B213" t="str">
            <v>Real Property Tax</v>
          </cell>
          <cell r="C213" t="str">
            <v>REVENUE / INCOME ACCOUNT</v>
          </cell>
        </row>
        <row r="214">
          <cell r="A214">
            <v>712</v>
          </cell>
          <cell r="B214" t="str">
            <v>Property Transfer Tax</v>
          </cell>
          <cell r="C214" t="str">
            <v>REVENUE / INCOME ACCOUNT</v>
          </cell>
        </row>
        <row r="215">
          <cell r="A215">
            <v>713</v>
          </cell>
          <cell r="B215" t="str">
            <v>Special Education Tax</v>
          </cell>
          <cell r="C215" t="str">
            <v>REVENUE / INCOME ACCOUNT</v>
          </cell>
        </row>
        <row r="216">
          <cell r="A216">
            <v>714</v>
          </cell>
          <cell r="B216" t="str">
            <v>Special Assessment Tax</v>
          </cell>
          <cell r="C216" t="str">
            <v>REVENUE / INCOME ACCOUNT</v>
          </cell>
        </row>
        <row r="217">
          <cell r="A217">
            <v>715</v>
          </cell>
          <cell r="B217" t="str">
            <v>Real Property Tax on Idle Lands</v>
          </cell>
          <cell r="C217" t="str">
            <v>REVENUE / INCOME ACCOUNT</v>
          </cell>
        </row>
        <row r="218">
          <cell r="A218">
            <v>716</v>
          </cell>
          <cell r="B218" t="str">
            <v>Stock Transfers Tax</v>
          </cell>
          <cell r="C218" t="str">
            <v>REVENUE / INCOME ACCOUNT</v>
          </cell>
        </row>
        <row r="219">
          <cell r="A219">
            <v>717</v>
          </cell>
          <cell r="B219" t="str">
            <v>Capital Gains Tax</v>
          </cell>
          <cell r="C219" t="str">
            <v>REVENUE / INCOME ACCOUNT</v>
          </cell>
        </row>
        <row r="220">
          <cell r="A220">
            <v>718</v>
          </cell>
          <cell r="B220" t="str">
            <v>Donors' Tax</v>
          </cell>
          <cell r="C220" t="str">
            <v>REVENUE / INCOME ACCOUNT</v>
          </cell>
        </row>
        <row r="221">
          <cell r="A221">
            <v>719</v>
          </cell>
          <cell r="B221" t="str">
            <v>Estate Tax</v>
          </cell>
          <cell r="C221" t="str">
            <v>REVENUE / INCOME ACCOUNT</v>
          </cell>
        </row>
        <row r="222">
          <cell r="A222">
            <v>721</v>
          </cell>
          <cell r="B222" t="str">
            <v>Excise Taxes on Articles</v>
          </cell>
          <cell r="C222" t="str">
            <v>REVENUE / INCOME ACCOUNT</v>
          </cell>
        </row>
        <row r="223">
          <cell r="A223">
            <v>722</v>
          </cell>
          <cell r="B223" t="str">
            <v>Value Added Tax</v>
          </cell>
          <cell r="C223" t="str">
            <v>REVENUE / INCOME ACCOUNT</v>
          </cell>
        </row>
        <row r="224">
          <cell r="A224">
            <v>723</v>
          </cell>
          <cell r="B224" t="str">
            <v>Business Taxes and Licenses</v>
          </cell>
          <cell r="C224" t="str">
            <v>REVENUE / INCOME ACCOUNT</v>
          </cell>
        </row>
        <row r="225">
          <cell r="A225">
            <v>724</v>
          </cell>
          <cell r="B225" t="str">
            <v>Franchise Tax</v>
          </cell>
          <cell r="C225" t="str">
            <v>REVENUE / INCOME ACCOUNT</v>
          </cell>
        </row>
        <row r="226">
          <cell r="A226">
            <v>725</v>
          </cell>
          <cell r="B226" t="str">
            <v>Professional Tax</v>
          </cell>
          <cell r="C226" t="str">
            <v>REVENUE / INCOME ACCOUNT</v>
          </cell>
        </row>
        <row r="227">
          <cell r="A227">
            <v>726</v>
          </cell>
          <cell r="B227" t="str">
            <v>Occupation Tax</v>
          </cell>
          <cell r="C227" t="str">
            <v>REVENUE / INCOME ACCOUNT</v>
          </cell>
        </row>
        <row r="228">
          <cell r="A228">
            <v>727</v>
          </cell>
          <cell r="B228" t="str">
            <v>Printing and Publication Tax</v>
          </cell>
          <cell r="C228" t="str">
            <v>REVENUE / INCOME ACCOUNT</v>
          </cell>
        </row>
        <row r="229">
          <cell r="A229">
            <v>735</v>
          </cell>
          <cell r="B229" t="str">
            <v>Miscellaneous Taxes on Goods and Services</v>
          </cell>
          <cell r="C229" t="str">
            <v>REVENUE / INCOME ACCOUNT</v>
          </cell>
        </row>
        <row r="230">
          <cell r="A230">
            <v>736</v>
          </cell>
          <cell r="B230" t="str">
            <v>Import Duties</v>
          </cell>
          <cell r="C230" t="str">
            <v>REVENUE / INCOME ACCOUNT</v>
          </cell>
        </row>
        <row r="231">
          <cell r="A231">
            <v>741</v>
          </cell>
          <cell r="B231" t="str">
            <v>Documentary Stamp Tax</v>
          </cell>
          <cell r="C231" t="str">
            <v>REVENUE / INCOME ACCOUNT</v>
          </cell>
        </row>
        <row r="232">
          <cell r="A232">
            <v>742</v>
          </cell>
          <cell r="B232" t="str">
            <v>Community Tax</v>
          </cell>
          <cell r="C232" t="str">
            <v>REVENUE / INCOME ACCOUNT</v>
          </cell>
        </row>
        <row r="233">
          <cell r="A233">
            <v>743</v>
          </cell>
          <cell r="B233" t="str">
            <v>Science Stamp Tax</v>
          </cell>
          <cell r="C233" t="str">
            <v>REVENUE / INCOME ACCOUNT</v>
          </cell>
        </row>
        <row r="234">
          <cell r="A234">
            <v>745</v>
          </cell>
          <cell r="B234" t="str">
            <v xml:space="preserve">Weights and Measures </v>
          </cell>
          <cell r="C234" t="str">
            <v>REVENUE / INCOME ACCOUNT</v>
          </cell>
        </row>
        <row r="235">
          <cell r="A235">
            <v>746</v>
          </cell>
          <cell r="B235" t="str">
            <v>Share from Internal Revenue Collections</v>
          </cell>
          <cell r="C235" t="str">
            <v>REVENUE / INCOME ACCOUNT</v>
          </cell>
        </row>
        <row r="236">
          <cell r="A236">
            <v>747</v>
          </cell>
          <cell r="B236" t="str">
            <v>Share from Tobacco Excise Tax</v>
          </cell>
          <cell r="C236" t="str">
            <v>REVENUE / INCOME ACCOUNT</v>
          </cell>
        </row>
        <row r="237">
          <cell r="A237">
            <v>748</v>
          </cell>
          <cell r="B237" t="str">
            <v>Share from Economic Zones</v>
          </cell>
          <cell r="C237" t="str">
            <v>REVENUE / INCOME ACCOUNT</v>
          </cell>
        </row>
        <row r="238">
          <cell r="A238">
            <v>749</v>
          </cell>
          <cell r="B238" t="str">
            <v>Share from Expanded Value Added Tax (EVAT)</v>
          </cell>
          <cell r="C238" t="str">
            <v>REVENUE / INCOME ACCOUNT</v>
          </cell>
        </row>
        <row r="239">
          <cell r="A239">
            <v>750</v>
          </cell>
          <cell r="B239" t="str">
            <v>Share from National Wealth</v>
          </cell>
          <cell r="C239" t="str">
            <v>REVENUE / INCOME ACCOUNT</v>
          </cell>
        </row>
        <row r="240">
          <cell r="A240">
            <v>751</v>
          </cell>
          <cell r="B240" t="str">
            <v>Amusement Tax</v>
          </cell>
          <cell r="C240" t="str">
            <v>REVENUE / INCOME ACCOUNT</v>
          </cell>
        </row>
        <row r="241">
          <cell r="A241">
            <v>752</v>
          </cell>
          <cell r="B241" t="str">
            <v>Sand and Gravel Tax</v>
          </cell>
          <cell r="C241" t="str">
            <v>REVENUE / INCOME ACCOUNT</v>
          </cell>
        </row>
        <row r="242">
          <cell r="A242">
            <v>753</v>
          </cell>
          <cell r="B242" t="str">
            <v>Tax on Delivery Trucks and Vans</v>
          </cell>
          <cell r="C242" t="str">
            <v>REVENUE / INCOME ACCOUNT</v>
          </cell>
        </row>
        <row r="243">
          <cell r="A243">
            <v>754</v>
          </cell>
          <cell r="B243" t="str">
            <v>Tax on Forest Products</v>
          </cell>
          <cell r="C243" t="str">
            <v>REVENUE / INCOME ACCOUNT</v>
          </cell>
        </row>
        <row r="244">
          <cell r="A244">
            <v>755</v>
          </cell>
          <cell r="B244" t="str">
            <v>Immigration Taxes</v>
          </cell>
          <cell r="C244" t="str">
            <v>REVENUE / INCOME ACCOUNT</v>
          </cell>
        </row>
        <row r="245">
          <cell r="A245">
            <v>759</v>
          </cell>
          <cell r="B245" t="str">
            <v>Miscellaneous - Other Taxes</v>
          </cell>
          <cell r="C245" t="str">
            <v>REVENUE / INCOME ACCOUNT</v>
          </cell>
        </row>
        <row r="246">
          <cell r="A246">
            <v>760</v>
          </cell>
          <cell r="B246" t="str">
            <v xml:space="preserve">Fines and Penalties - Tax Revenue </v>
          </cell>
          <cell r="C246" t="str">
            <v>REVENUE / INCOME ACCOUNT</v>
          </cell>
        </row>
        <row r="247">
          <cell r="A247">
            <v>761</v>
          </cell>
          <cell r="B247" t="str">
            <v xml:space="preserve">Registration Fees </v>
          </cell>
          <cell r="C247" t="str">
            <v>REVENUE / INCOME ACCOUNT</v>
          </cell>
        </row>
        <row r="248">
          <cell r="A248">
            <v>762</v>
          </cell>
          <cell r="B248" t="str">
            <v>Tuition/Affiliation Fees</v>
          </cell>
          <cell r="C248" t="str">
            <v>REVENUE / INCOME ACCOUNT</v>
          </cell>
        </row>
        <row r="249">
          <cell r="A249">
            <v>763</v>
          </cell>
          <cell r="B249" t="str">
            <v>Hospital Fees</v>
          </cell>
          <cell r="C249" t="str">
            <v>REVENUE / INCOME ACCOUNT</v>
          </cell>
        </row>
        <row r="250">
          <cell r="A250">
            <v>764</v>
          </cell>
          <cell r="B250" t="str">
            <v>Medical, Dental, and Laboratory Fees</v>
          </cell>
          <cell r="C250" t="str">
            <v>REVENUE / INCOME ACCOUNT</v>
          </cell>
        </row>
        <row r="251">
          <cell r="A251">
            <v>765</v>
          </cell>
          <cell r="B251" t="str">
            <v>Library Fees</v>
          </cell>
          <cell r="C251" t="str">
            <v>REVENUE / INCOME ACCOUNT</v>
          </cell>
        </row>
        <row r="252">
          <cell r="A252">
            <v>766</v>
          </cell>
          <cell r="B252" t="str">
            <v>Athletic and Cultural Fees</v>
          </cell>
          <cell r="C252" t="str">
            <v>REVENUE / INCOME ACCOUNT</v>
          </cell>
        </row>
        <row r="253">
          <cell r="A253">
            <v>767</v>
          </cell>
          <cell r="B253" t="str">
            <v xml:space="preserve">Comprehensive Examination Fees </v>
          </cell>
          <cell r="C253" t="str">
            <v>REVENUE / INCOME ACCOUNT</v>
          </cell>
        </row>
        <row r="254">
          <cell r="A254">
            <v>768</v>
          </cell>
          <cell r="B254" t="str">
            <v xml:space="preserve">Transcript of Records Fees </v>
          </cell>
          <cell r="C254" t="str">
            <v>REVENUE / INCOME ACCOUNT</v>
          </cell>
        </row>
        <row r="255">
          <cell r="A255">
            <v>769</v>
          </cell>
          <cell r="B255" t="str">
            <v>Diploma and Graduation Fees</v>
          </cell>
          <cell r="C255" t="str">
            <v>REVENUE / INCOME ACCOUNT</v>
          </cell>
        </row>
        <row r="256">
          <cell r="A256">
            <v>770</v>
          </cell>
          <cell r="B256" t="str">
            <v xml:space="preserve">Inspection Fees </v>
          </cell>
          <cell r="C256" t="str">
            <v>REVENUE / INCOME ACCOUNT</v>
          </cell>
        </row>
        <row r="257">
          <cell r="A257">
            <v>771</v>
          </cell>
          <cell r="B257" t="str">
            <v>Permit Fees</v>
          </cell>
          <cell r="C257" t="str">
            <v>REVENUE / INCOME ACCOUNT</v>
          </cell>
        </row>
        <row r="258">
          <cell r="A258">
            <v>772</v>
          </cell>
          <cell r="B258" t="str">
            <v>Garbage Fees</v>
          </cell>
          <cell r="C258" t="str">
            <v>REVENUE / INCOME ACCOUNT</v>
          </cell>
        </row>
        <row r="259">
          <cell r="A259">
            <v>773</v>
          </cell>
          <cell r="B259" t="str">
            <v>Clearance/Certification Fees</v>
          </cell>
          <cell r="C259" t="str">
            <v>REVENUE / INCOME ACCOUNT</v>
          </cell>
        </row>
        <row r="260">
          <cell r="A260">
            <v>774</v>
          </cell>
          <cell r="B260" t="str">
            <v>Franchising/Licensing Fees</v>
          </cell>
          <cell r="C260" t="str">
            <v>REVENUE / INCOME ACCOUNT</v>
          </cell>
        </row>
        <row r="261">
          <cell r="A261">
            <v>775</v>
          </cell>
          <cell r="B261" t="str">
            <v>Fishery Rentals, Fees and Charges</v>
          </cell>
          <cell r="C261" t="str">
            <v>REVENUE / INCOME ACCOUNT</v>
          </cell>
        </row>
        <row r="262">
          <cell r="A262">
            <v>776</v>
          </cell>
          <cell r="B262" t="str">
            <v>Printing and Publication Income</v>
          </cell>
          <cell r="C262" t="str">
            <v>REVENUE / INCOME ACCOUNT</v>
          </cell>
        </row>
        <row r="263">
          <cell r="A263">
            <v>777</v>
          </cell>
          <cell r="B263" t="str">
            <v>Income from Canteen Operations</v>
          </cell>
          <cell r="C263" t="str">
            <v>REVENUE / INCOME ACCOUNT</v>
          </cell>
        </row>
        <row r="264">
          <cell r="A264">
            <v>778</v>
          </cell>
          <cell r="B264" t="str">
            <v>Income from Dormitory Operations</v>
          </cell>
          <cell r="C264" t="str">
            <v>REVENUE / INCOME ACCOUNT</v>
          </cell>
        </row>
        <row r="265">
          <cell r="A265">
            <v>779</v>
          </cell>
          <cell r="B265" t="str">
            <v>Receipts from Lease of Properties</v>
          </cell>
          <cell r="C265" t="str">
            <v>REVENUE / INCOME ACCOUNT</v>
          </cell>
        </row>
        <row r="266">
          <cell r="A266">
            <v>780</v>
          </cell>
          <cell r="B266" t="str">
            <v>Receipts from Communication Properties</v>
          </cell>
          <cell r="C266" t="str">
            <v>REVENUE / INCOME ACCOUNT</v>
          </cell>
        </row>
        <row r="267">
          <cell r="A267">
            <v>781</v>
          </cell>
          <cell r="B267" t="str">
            <v>Receipts from Waterworks Systems</v>
          </cell>
          <cell r="C267" t="str">
            <v>REVENUE / INCOME ACCOUNT</v>
          </cell>
        </row>
        <row r="268">
          <cell r="A268">
            <v>782</v>
          </cell>
          <cell r="B268" t="str">
            <v>Receipts from Transporation Systems</v>
          </cell>
          <cell r="C268" t="str">
            <v>REVENUE / INCOME ACCOUNT</v>
          </cell>
        </row>
        <row r="269">
          <cell r="A269">
            <v>783</v>
          </cell>
          <cell r="B269" t="str">
            <v>Receipts from Markets</v>
          </cell>
          <cell r="C269" t="str">
            <v>REVENUE / INCOME ACCOUNT</v>
          </cell>
        </row>
        <row r="270">
          <cell r="A270">
            <v>784</v>
          </cell>
          <cell r="B270" t="str">
            <v>Receipts from Slaughterhouses</v>
          </cell>
          <cell r="C270" t="str">
            <v>REVENUE / INCOME ACCOUNT</v>
          </cell>
        </row>
        <row r="271">
          <cell r="A271">
            <v>785</v>
          </cell>
          <cell r="B271" t="str">
            <v>Receipts from Cemeteries</v>
          </cell>
          <cell r="C271" t="str">
            <v>REVENUE / INCOME ACCOUNT</v>
          </cell>
        </row>
        <row r="272">
          <cell r="A272">
            <v>786</v>
          </cell>
          <cell r="B272" t="str">
            <v>Toll Fees</v>
          </cell>
          <cell r="C272" t="str">
            <v>REVENUE / INCOME ACCOUNT</v>
          </cell>
        </row>
        <row r="273">
          <cell r="A273">
            <v>787</v>
          </cell>
          <cell r="B273" t="str">
            <v>Landing and Parking Fees</v>
          </cell>
          <cell r="C273" t="str">
            <v>REVENUE / INCOME ACCOUNT</v>
          </cell>
        </row>
        <row r="274">
          <cell r="A274">
            <v>788</v>
          </cell>
          <cell r="B274" t="str">
            <v>Other Income from School Services</v>
          </cell>
          <cell r="C274" t="str">
            <v>REVENUE / INCOME ACCOUNT</v>
          </cell>
        </row>
        <row r="275">
          <cell r="A275">
            <v>789</v>
          </cell>
          <cell r="B275" t="str">
            <v>Other Income from School Business Operations</v>
          </cell>
          <cell r="C275" t="str">
            <v>REVENUE / INCOME ACCOUNT</v>
          </cell>
        </row>
        <row r="276">
          <cell r="A276">
            <v>790</v>
          </cell>
          <cell r="B276" t="str">
            <v>Other Income from Hospital Services</v>
          </cell>
          <cell r="C276" t="str">
            <v>REVENUE / INCOME ACCOUNT</v>
          </cell>
        </row>
        <row r="277">
          <cell r="A277">
            <v>791</v>
          </cell>
          <cell r="B277" t="str">
            <v>Other Income from Hospital Business Operations</v>
          </cell>
          <cell r="C277" t="str">
            <v>REVENUE / INCOME ACCOUNT</v>
          </cell>
        </row>
        <row r="278">
          <cell r="A278">
            <v>792</v>
          </cell>
          <cell r="B278" t="str">
            <v>Other Specific Incomes of LGUs</v>
          </cell>
          <cell r="C278" t="str">
            <v>REVENUE / INCOME ACCOUNT</v>
          </cell>
        </row>
        <row r="279">
          <cell r="A279">
            <v>799</v>
          </cell>
          <cell r="B279" t="str">
            <v xml:space="preserve">Fines and Penalties - Other Specific Income </v>
          </cell>
          <cell r="C279" t="str">
            <v>REVENUE / INCOME ACCOUNT</v>
          </cell>
        </row>
        <row r="280">
          <cell r="A280">
            <v>801</v>
          </cell>
          <cell r="B280" t="str">
            <v>Salaries and Wages - Regular Pay</v>
          </cell>
          <cell r="C280" t="str">
            <v>EXPENSE  ACCOUNT</v>
          </cell>
        </row>
        <row r="281">
          <cell r="A281">
            <v>802</v>
          </cell>
          <cell r="B281" t="str">
            <v>Salaries and Wages - Part Time Pay</v>
          </cell>
          <cell r="C281" t="str">
            <v>EXPENSE  ACCOUNT</v>
          </cell>
        </row>
        <row r="282">
          <cell r="A282">
            <v>803</v>
          </cell>
          <cell r="B282" t="str">
            <v xml:space="preserve">Salaries and Wages - Casual/Contractual - </v>
          </cell>
          <cell r="C282" t="str">
            <v>EXPENSE  ACCOUNT</v>
          </cell>
        </row>
        <row r="283">
          <cell r="A283">
            <v>804</v>
          </cell>
          <cell r="B283" t="str">
            <v>Personnel Economic Relief Allowance (PERA)</v>
          </cell>
          <cell r="C283" t="str">
            <v>EXPENSE  ACCOUNT</v>
          </cell>
        </row>
        <row r="284">
          <cell r="A284">
            <v>805</v>
          </cell>
          <cell r="B284" t="str">
            <v>Additional Compensation (ADDCOM)</v>
          </cell>
          <cell r="C284" t="str">
            <v>EXPENSE  ACCOUNT</v>
          </cell>
        </row>
        <row r="285">
          <cell r="A285">
            <v>806</v>
          </cell>
          <cell r="B285" t="str">
            <v>Representation Allowance (RA)</v>
          </cell>
          <cell r="C285" t="str">
            <v>EXPENSE  ACCOUNT</v>
          </cell>
        </row>
        <row r="286">
          <cell r="A286">
            <v>807</v>
          </cell>
          <cell r="B286" t="str">
            <v>Transportation Allowance (TA)</v>
          </cell>
          <cell r="C286" t="str">
            <v>EXPENSE  ACCOUNT</v>
          </cell>
        </row>
        <row r="287">
          <cell r="A287">
            <v>808</v>
          </cell>
          <cell r="B287" t="str">
            <v>Clothing Allowance</v>
          </cell>
          <cell r="C287" t="str">
            <v>EXPENSE  ACCOUNT</v>
          </cell>
        </row>
        <row r="288">
          <cell r="A288">
            <v>809</v>
          </cell>
          <cell r="B288" t="str">
            <v>Honoraria</v>
          </cell>
          <cell r="C288" t="str">
            <v>EXPENSE  ACCOUNT</v>
          </cell>
        </row>
        <row r="289">
          <cell r="A289">
            <v>810</v>
          </cell>
          <cell r="B289" t="str">
            <v>Hazard Pay</v>
          </cell>
          <cell r="C289" t="str">
            <v>EXPENSE  ACCOUNT</v>
          </cell>
        </row>
        <row r="290">
          <cell r="A290">
            <v>811</v>
          </cell>
          <cell r="B290" t="str">
            <v>Overtime and Night Pay</v>
          </cell>
          <cell r="C290" t="str">
            <v>EXPENSE  ACCOUNT</v>
          </cell>
        </row>
        <row r="291">
          <cell r="A291">
            <v>812</v>
          </cell>
          <cell r="B291" t="str">
            <v>Holiday Pay</v>
          </cell>
          <cell r="C291" t="str">
            <v>EXPENSE  ACCOUNT</v>
          </cell>
        </row>
        <row r="292">
          <cell r="A292">
            <v>813</v>
          </cell>
          <cell r="B292" t="str">
            <v>Christmas Bonus</v>
          </cell>
          <cell r="C292" t="str">
            <v>EXPENSE  ACCOUNT</v>
          </cell>
        </row>
        <row r="293">
          <cell r="A293">
            <v>814</v>
          </cell>
          <cell r="B293" t="str">
            <v>Cash Gift</v>
          </cell>
          <cell r="C293" t="str">
            <v>EXPENSE  ACCOUNT</v>
          </cell>
        </row>
        <row r="294">
          <cell r="A294">
            <v>815</v>
          </cell>
          <cell r="B294" t="str">
            <v>Productivity Incentive Benefits</v>
          </cell>
          <cell r="C294" t="str">
            <v>EXPENSE  ACCOUNT</v>
          </cell>
        </row>
        <row r="295">
          <cell r="A295">
            <v>816</v>
          </cell>
          <cell r="B295" t="str">
            <v>Other Bonuses and Allowances</v>
          </cell>
          <cell r="C295" t="str">
            <v>EXPENSE  ACCOUNT</v>
          </cell>
        </row>
        <row r="296">
          <cell r="A296">
            <v>817</v>
          </cell>
          <cell r="B296" t="str">
            <v>Life and Retirement Insurance Contributions</v>
          </cell>
          <cell r="C296" t="str">
            <v>EXPENSE  ACCOUNT</v>
          </cell>
        </row>
        <row r="297">
          <cell r="A297">
            <v>818</v>
          </cell>
          <cell r="B297" t="str">
            <v>PAG-IBIG Contributions</v>
          </cell>
          <cell r="C297" t="str">
            <v>EXPENSE  ACCOUNT</v>
          </cell>
        </row>
        <row r="298">
          <cell r="A298">
            <v>819</v>
          </cell>
          <cell r="B298" t="str">
            <v>PHILHEALTH Contributions</v>
          </cell>
          <cell r="C298" t="str">
            <v>EXPENSE  ACCOUNT</v>
          </cell>
        </row>
        <row r="299">
          <cell r="A299">
            <v>820</v>
          </cell>
          <cell r="B299" t="str">
            <v>ECC Contributions</v>
          </cell>
          <cell r="C299" t="str">
            <v>EXPENSE  ACCOUNT</v>
          </cell>
        </row>
        <row r="300">
          <cell r="A300">
            <v>821</v>
          </cell>
          <cell r="B300" t="str">
            <v>Pension and Retirement Benefits</v>
          </cell>
          <cell r="C300" t="str">
            <v>EXPENSE  ACCOUNT</v>
          </cell>
        </row>
        <row r="301">
          <cell r="A301">
            <v>822</v>
          </cell>
          <cell r="B301" t="str">
            <v>Terminal Leave Benefits</v>
          </cell>
          <cell r="C301" t="str">
            <v>EXPENSE  ACCOUNT</v>
          </cell>
        </row>
        <row r="302">
          <cell r="A302">
            <v>823</v>
          </cell>
          <cell r="B302" t="str">
            <v>Health Workers' Benefits</v>
          </cell>
          <cell r="C302" t="str">
            <v>EXPENSE  ACCOUNT</v>
          </cell>
        </row>
        <row r="303">
          <cell r="A303">
            <v>824</v>
          </cell>
          <cell r="B303" t="str">
            <v>Subsistence and Quarters' Allowance</v>
          </cell>
          <cell r="C303" t="str">
            <v>EXPENSE  ACCOUNT</v>
          </cell>
        </row>
        <row r="304">
          <cell r="A304">
            <v>825</v>
          </cell>
          <cell r="B304" t="str">
            <v>Longevity Pay</v>
          </cell>
          <cell r="C304" t="str">
            <v>EXPENSE  ACCOUNT</v>
          </cell>
        </row>
        <row r="305">
          <cell r="A305">
            <v>830</v>
          </cell>
          <cell r="B305" t="str">
            <v>Other Personnel Benefits</v>
          </cell>
          <cell r="C305" t="str">
            <v>EXPENSE  ACCOUNT</v>
          </cell>
        </row>
        <row r="306">
          <cell r="A306">
            <v>831</v>
          </cell>
          <cell r="B306" t="str">
            <v>Traveling Expenses  Local</v>
          </cell>
          <cell r="C306" t="str">
            <v>EXPENSE  ACCOUNT</v>
          </cell>
        </row>
        <row r="307">
          <cell r="A307">
            <v>832</v>
          </cell>
          <cell r="B307" t="str">
            <v xml:space="preserve">Traveling Expenses - Foreign </v>
          </cell>
          <cell r="C307" t="str">
            <v>EXPENSE  ACCOUNT</v>
          </cell>
        </row>
        <row r="308">
          <cell r="A308">
            <v>833</v>
          </cell>
          <cell r="B308" t="str">
            <v>Training and Seminar Expenses</v>
          </cell>
          <cell r="C308" t="str">
            <v>EXPENSE  ACCOUNT</v>
          </cell>
        </row>
        <row r="309">
          <cell r="A309">
            <v>834</v>
          </cell>
          <cell r="B309" t="str">
            <v>Water</v>
          </cell>
          <cell r="C309" t="str">
            <v>EXPENSE  ACCOUNT</v>
          </cell>
        </row>
        <row r="310">
          <cell r="A310">
            <v>835</v>
          </cell>
          <cell r="B310" t="str">
            <v>Electricity</v>
          </cell>
          <cell r="C310" t="str">
            <v>EXPENSE  ACCOUNT</v>
          </cell>
        </row>
        <row r="311">
          <cell r="A311">
            <v>836</v>
          </cell>
          <cell r="B311" t="str">
            <v>Cooking Gas</v>
          </cell>
          <cell r="C311" t="str">
            <v>EXPENSE  ACCOUNT</v>
          </cell>
        </row>
        <row r="312">
          <cell r="A312">
            <v>837</v>
          </cell>
          <cell r="B312" t="str">
            <v>Telephone/Telegraph and Internet</v>
          </cell>
          <cell r="C312" t="str">
            <v>EXPENSE  ACCOUNT</v>
          </cell>
        </row>
        <row r="313">
          <cell r="A313">
            <v>838</v>
          </cell>
          <cell r="B313" t="str">
            <v>Postage and Deliveries</v>
          </cell>
          <cell r="C313" t="str">
            <v>EXPENSE  ACCOUNT</v>
          </cell>
        </row>
        <row r="314">
          <cell r="A314">
            <v>839</v>
          </cell>
          <cell r="B314" t="str">
            <v>Subscription Expenses</v>
          </cell>
          <cell r="C314" t="str">
            <v>EXPENSE  ACCOUNT</v>
          </cell>
        </row>
        <row r="315">
          <cell r="A315">
            <v>840</v>
          </cell>
          <cell r="B315" t="str">
            <v>Advertising Expenses</v>
          </cell>
          <cell r="C315" t="str">
            <v>EXPENSE  ACCOUNT</v>
          </cell>
        </row>
        <row r="316">
          <cell r="A316">
            <v>841</v>
          </cell>
          <cell r="B316" t="str">
            <v>Rent Expenses</v>
          </cell>
          <cell r="C316" t="str">
            <v>EXPENSE  ACCOUNT</v>
          </cell>
        </row>
        <row r="317">
          <cell r="A317">
            <v>842</v>
          </cell>
          <cell r="B317" t="str">
            <v>Insurance Expenses</v>
          </cell>
          <cell r="C317" t="str">
            <v>EXPENSE  ACCOUNT</v>
          </cell>
        </row>
        <row r="318">
          <cell r="A318">
            <v>843</v>
          </cell>
          <cell r="B318" t="str">
            <v>Fidelity Bond Premiums</v>
          </cell>
          <cell r="C318" t="str">
            <v>EXPENSE  ACCOUNT</v>
          </cell>
        </row>
        <row r="319">
          <cell r="A319">
            <v>844</v>
          </cell>
          <cell r="B319" t="str">
            <v>Survey Expenses</v>
          </cell>
          <cell r="C319" t="str">
            <v>EXPENSE  ACCOUNT</v>
          </cell>
        </row>
        <row r="320">
          <cell r="A320">
            <v>845</v>
          </cell>
          <cell r="B320" t="str">
            <v>Storage Expenses</v>
          </cell>
          <cell r="C320" t="str">
            <v>EXPENSE  ACCOUNT</v>
          </cell>
        </row>
        <row r="321">
          <cell r="A321">
            <v>846</v>
          </cell>
          <cell r="B321" t="str">
            <v>Zoological/Animal Maintenance Expenses</v>
          </cell>
          <cell r="C321" t="str">
            <v>EXPENSE  ACCOUNT</v>
          </cell>
        </row>
        <row r="322">
          <cell r="A322">
            <v>847</v>
          </cell>
          <cell r="B322" t="str">
            <v>Printing and Binding Expenses</v>
          </cell>
          <cell r="C322" t="str">
            <v>EXPENSE  ACCOUNT</v>
          </cell>
        </row>
        <row r="323">
          <cell r="A323">
            <v>848</v>
          </cell>
          <cell r="B323" t="str">
            <v>Accountable Forms Expenses</v>
          </cell>
          <cell r="C323" t="str">
            <v>EXPENSE  ACCOUNT</v>
          </cell>
        </row>
        <row r="324">
          <cell r="A324">
            <v>849</v>
          </cell>
          <cell r="B324" t="str">
            <v>Office Supplies Expenses</v>
          </cell>
          <cell r="C324" t="str">
            <v>EXPENSE  ACCOUNT</v>
          </cell>
        </row>
        <row r="325">
          <cell r="A325">
            <v>850</v>
          </cell>
          <cell r="B325" t="str">
            <v>Medical, Dental and Laboratory Supplies Expenses</v>
          </cell>
          <cell r="C325" t="str">
            <v>EXPENSE  ACCOUNT</v>
          </cell>
        </row>
        <row r="326">
          <cell r="A326">
            <v>851</v>
          </cell>
          <cell r="B326" t="str">
            <v>Food/Non-food Expenses</v>
          </cell>
          <cell r="C326" t="str">
            <v>EXPENSE  ACCOUNT</v>
          </cell>
        </row>
        <row r="327">
          <cell r="A327">
            <v>852</v>
          </cell>
          <cell r="B327" t="str">
            <v>Gasoline, Oil and Lubricants Expenses</v>
          </cell>
          <cell r="C327" t="str">
            <v>EXPENSE  ACCOUNT</v>
          </cell>
        </row>
        <row r="328">
          <cell r="A328">
            <v>853</v>
          </cell>
          <cell r="B328" t="str">
            <v>Agricultural Supplies Expenses</v>
          </cell>
          <cell r="C328" t="str">
            <v>EXPENSE  ACCOUNT</v>
          </cell>
        </row>
        <row r="329">
          <cell r="A329">
            <v>854</v>
          </cell>
          <cell r="B329" t="str">
            <v>Legal Services</v>
          </cell>
          <cell r="C329" t="str">
            <v>EXPENSE  ACCOUNT</v>
          </cell>
        </row>
        <row r="330">
          <cell r="A330">
            <v>855</v>
          </cell>
          <cell r="B330" t="str">
            <v>Auditing Services</v>
          </cell>
          <cell r="C330" t="str">
            <v>EXPENSE  ACCOUNT</v>
          </cell>
        </row>
        <row r="331">
          <cell r="A331">
            <v>856</v>
          </cell>
          <cell r="B331" t="str">
            <v>Consultancy Services</v>
          </cell>
          <cell r="C331" t="str">
            <v>EXPENSE  ACCOUNT</v>
          </cell>
        </row>
        <row r="332">
          <cell r="A332">
            <v>857</v>
          </cell>
          <cell r="B332" t="str">
            <v>General Services</v>
          </cell>
          <cell r="C332" t="str">
            <v>EXPENSE  ACCOUNT</v>
          </cell>
        </row>
        <row r="333">
          <cell r="A333">
            <v>858</v>
          </cell>
          <cell r="B333" t="str">
            <v>Security and Janitorial Services</v>
          </cell>
          <cell r="C333" t="str">
            <v>EXPENSE  ACCOUNT</v>
          </cell>
        </row>
        <row r="334">
          <cell r="A334">
            <v>859</v>
          </cell>
          <cell r="B334" t="str">
            <v>Taxes, Duties and Licenses</v>
          </cell>
          <cell r="C334" t="str">
            <v>EXPENSE  ACCOUNT</v>
          </cell>
        </row>
        <row r="335">
          <cell r="A335">
            <v>860</v>
          </cell>
          <cell r="B335" t="str">
            <v>Tax Credit Subsidy</v>
          </cell>
          <cell r="C335" t="str">
            <v>EXPENSE  ACCOUNT</v>
          </cell>
        </row>
        <row r="336">
          <cell r="A336">
            <v>861</v>
          </cell>
          <cell r="B336" t="str">
            <v>Tax Exemption Expenses</v>
          </cell>
          <cell r="C336" t="str">
            <v>EXPENSE  ACCOUNT</v>
          </cell>
        </row>
        <row r="337">
          <cell r="A337">
            <v>862</v>
          </cell>
          <cell r="B337" t="str">
            <v>Public Infrastructure Repair and Maintenance</v>
          </cell>
          <cell r="C337" t="str">
            <v>EXPENSE  ACCOUNT</v>
          </cell>
        </row>
        <row r="338">
          <cell r="A338">
            <v>863</v>
          </cell>
          <cell r="B338" t="str">
            <v>Reforestation Project Maintenance</v>
          </cell>
          <cell r="C338" t="str">
            <v>EXPENSE  ACCOUNT</v>
          </cell>
        </row>
        <row r="339">
          <cell r="A339">
            <v>864</v>
          </cell>
          <cell r="B339" t="str">
            <v>Buildings Maintenance</v>
          </cell>
          <cell r="C339" t="str">
            <v>EXPENSE  ACCOUNT</v>
          </cell>
        </row>
        <row r="340">
          <cell r="A340">
            <v>865</v>
          </cell>
          <cell r="B340" t="str">
            <v>School Buildings Maintenance</v>
          </cell>
          <cell r="C340" t="str">
            <v>EXPENSE  ACCOUNT</v>
          </cell>
        </row>
        <row r="341">
          <cell r="A341">
            <v>866</v>
          </cell>
          <cell r="B341" t="str">
            <v>Markets and Slaughterhouses Maintenance</v>
          </cell>
          <cell r="C341" t="str">
            <v>EXPENSE  ACCOUNT</v>
          </cell>
        </row>
        <row r="342">
          <cell r="A342">
            <v>867</v>
          </cell>
          <cell r="B342" t="str">
            <v>Hospitals and Health Centers Maintenance</v>
          </cell>
          <cell r="C342" t="str">
            <v>EXPENSE  ACCOUNT</v>
          </cell>
        </row>
        <row r="343">
          <cell r="A343">
            <v>868</v>
          </cell>
          <cell r="B343" t="str">
            <v>Other Structures Maintenance</v>
          </cell>
          <cell r="C343" t="str">
            <v>EXPENSE  ACCOUNT</v>
          </cell>
        </row>
        <row r="344">
          <cell r="A344">
            <v>869</v>
          </cell>
          <cell r="B344" t="str">
            <v>Industrial Machineries Maintenance</v>
          </cell>
          <cell r="C344" t="str">
            <v>EXPENSE  ACCOUNT</v>
          </cell>
        </row>
        <row r="345">
          <cell r="A345">
            <v>870</v>
          </cell>
          <cell r="B345" t="str">
            <v>Other Machineries Maintenance</v>
          </cell>
          <cell r="C345" t="str">
            <v>EXPENSE  ACCOUNT</v>
          </cell>
        </row>
        <row r="346">
          <cell r="A346">
            <v>871</v>
          </cell>
          <cell r="B346" t="str">
            <v>Firefighting Equipment and Accessories Maintenance</v>
          </cell>
          <cell r="C346" t="str">
            <v>EXPENSE  ACCOUNT</v>
          </cell>
        </row>
        <row r="347">
          <cell r="A347">
            <v>872</v>
          </cell>
          <cell r="B347" t="str">
            <v>Construction and Heavy Equipment Maintenance</v>
          </cell>
          <cell r="C347" t="str">
            <v>EXPENSE  ACCOUNT</v>
          </cell>
        </row>
        <row r="348">
          <cell r="A348">
            <v>874</v>
          </cell>
          <cell r="B348" t="str">
            <v>Technical and Scientific Equipment Maintenance</v>
          </cell>
          <cell r="C348" t="str">
            <v>EXPENSE  ACCOUNT</v>
          </cell>
        </row>
        <row r="349">
          <cell r="A349">
            <v>875</v>
          </cell>
          <cell r="B349" t="str">
            <v>IT Equipment Maintenance</v>
          </cell>
          <cell r="C349" t="str">
            <v>EXPENSE  ACCOUNT</v>
          </cell>
        </row>
        <row r="350">
          <cell r="A350">
            <v>876</v>
          </cell>
          <cell r="B350" t="str">
            <v>Telegraph,Telephone,Cable,TV and Radio Equipment Maintenance</v>
          </cell>
          <cell r="C350" t="str">
            <v>EXPENSE  ACCOUNT</v>
          </cell>
        </row>
        <row r="351">
          <cell r="A351">
            <v>877</v>
          </cell>
          <cell r="B351" t="str">
            <v>Artesian Wells, Reservoirs, Pumping Stations and Conduits Maintenance</v>
          </cell>
          <cell r="C351" t="str">
            <v>EXPENSE  ACCOUNT</v>
          </cell>
        </row>
        <row r="352">
          <cell r="A352">
            <v>878</v>
          </cell>
          <cell r="B352" t="str">
            <v>Motor Vehicles Maintenance</v>
          </cell>
          <cell r="C352" t="str">
            <v>EXPENSE  ACCOUNT</v>
          </cell>
        </row>
        <row r="353">
          <cell r="A353">
            <v>879</v>
          </cell>
          <cell r="B353" t="str">
            <v>Watercrafts Maintenance</v>
          </cell>
          <cell r="C353" t="str">
            <v>EXPENSE  ACCOUNT</v>
          </cell>
        </row>
        <row r="354">
          <cell r="A354">
            <v>880</v>
          </cell>
          <cell r="B354" t="str">
            <v>Trains Maintenance</v>
          </cell>
          <cell r="C354" t="str">
            <v>EXPENSE  ACCOUNT</v>
          </cell>
        </row>
        <row r="355">
          <cell r="A355">
            <v>881</v>
          </cell>
          <cell r="B355" t="str">
            <v>Aircrafts/Aircraft Ground Equipment Maintenance</v>
          </cell>
          <cell r="C355" t="str">
            <v>EXPENSE  ACCOUNT</v>
          </cell>
        </row>
        <row r="356">
          <cell r="A356">
            <v>882</v>
          </cell>
          <cell r="B356" t="str">
            <v>Office Equipment Maintenance</v>
          </cell>
          <cell r="C356" t="str">
            <v>EXPENSE  ACCOUNT</v>
          </cell>
        </row>
        <row r="357">
          <cell r="A357">
            <v>883</v>
          </cell>
          <cell r="B357" t="str">
            <v>Other Equipment Maintenance</v>
          </cell>
          <cell r="C357" t="str">
            <v>EXPENSE  ACCOUNT</v>
          </cell>
        </row>
        <row r="358">
          <cell r="A358">
            <v>884</v>
          </cell>
          <cell r="B358" t="str">
            <v>Furnitures and Fixtures Maintenance</v>
          </cell>
          <cell r="C358" t="str">
            <v>EXPENSE  ACCOUNT</v>
          </cell>
        </row>
        <row r="359">
          <cell r="A359">
            <v>885</v>
          </cell>
          <cell r="B359" t="str">
            <v>Ordnance Maintenance</v>
          </cell>
          <cell r="C359" t="str">
            <v>EXPENSE  ACCOUNT</v>
          </cell>
        </row>
        <row r="360">
          <cell r="A360">
            <v>886</v>
          </cell>
          <cell r="B360" t="str">
            <v>Other Repairs and Maintenance</v>
          </cell>
          <cell r="C360" t="str">
            <v>EXPENSE  ACCOUNT</v>
          </cell>
        </row>
        <row r="361">
          <cell r="A361">
            <v>887</v>
          </cell>
          <cell r="B361" t="str">
            <v>Awards and Indemnities</v>
          </cell>
          <cell r="C361" t="str">
            <v>EXPENSE  ACCOUNT</v>
          </cell>
        </row>
        <row r="362">
          <cell r="A362">
            <v>888</v>
          </cell>
          <cell r="B362" t="str">
            <v>Rewards and other Claims</v>
          </cell>
          <cell r="C362" t="str">
            <v>EXPENSE  ACCOUNT</v>
          </cell>
        </row>
        <row r="363">
          <cell r="A363">
            <v>889</v>
          </cell>
          <cell r="B363" t="str">
            <v>Grants and Donations</v>
          </cell>
          <cell r="C363" t="str">
            <v>EXPENSE  ACCOUNT</v>
          </cell>
        </row>
        <row r="364">
          <cell r="A364">
            <v>890</v>
          </cell>
          <cell r="B364" t="str">
            <v>Representation Expenses</v>
          </cell>
          <cell r="C364" t="str">
            <v>EXPENSE  ACCOUNT</v>
          </cell>
        </row>
        <row r="365">
          <cell r="A365">
            <v>891</v>
          </cell>
          <cell r="B365" t="str">
            <v>Extraordinary and Miscellaneous Expenses</v>
          </cell>
          <cell r="C365" t="str">
            <v>EXPENSE  ACCOUNT</v>
          </cell>
        </row>
        <row r="366">
          <cell r="A366">
            <v>892</v>
          </cell>
          <cell r="B366" t="str">
            <v>Confidential and Intelligence Expenses</v>
          </cell>
          <cell r="C366" t="str">
            <v>EXPENSE  ACCOUNT</v>
          </cell>
        </row>
        <row r="367">
          <cell r="A367">
            <v>893</v>
          </cell>
          <cell r="B367" t="str">
            <v>Anti-Insurgency/Contingency Expenses</v>
          </cell>
          <cell r="C367" t="str">
            <v>EXPENSE  ACCOUNT</v>
          </cell>
        </row>
        <row r="368">
          <cell r="A368">
            <v>894</v>
          </cell>
          <cell r="B368" t="str">
            <v>Subsidy to National Government Agencies</v>
          </cell>
          <cell r="C368" t="str">
            <v>EXPENSE  ACCOUNT</v>
          </cell>
        </row>
        <row r="369">
          <cell r="A369">
            <v>895</v>
          </cell>
          <cell r="B369" t="str">
            <v>Subsidy to Local Government Units</v>
          </cell>
          <cell r="C369" t="str">
            <v>EXPENSE  ACCOUNT</v>
          </cell>
        </row>
        <row r="370">
          <cell r="A370">
            <v>896</v>
          </cell>
          <cell r="B370" t="str">
            <v>Subsidy to Government Corporations</v>
          </cell>
          <cell r="C370" t="str">
            <v>EXPENSE  ACCOUNT</v>
          </cell>
        </row>
        <row r="371">
          <cell r="A371">
            <v>897</v>
          </cell>
          <cell r="B371" t="str">
            <v>Subsidy to Other Funds</v>
          </cell>
          <cell r="C371" t="str">
            <v>EXPENSE  ACCOUNT</v>
          </cell>
        </row>
        <row r="372">
          <cell r="A372">
            <v>898</v>
          </cell>
          <cell r="B372" t="str">
            <v>Subsidy to Special Accounts</v>
          </cell>
          <cell r="C372" t="str">
            <v>EXPENSE  ACCOUNT</v>
          </cell>
        </row>
        <row r="373">
          <cell r="A373">
            <v>899</v>
          </cell>
          <cell r="B373" t="str">
            <v>Membership Dues to International Institutions</v>
          </cell>
          <cell r="C373" t="str">
            <v>EXPENSE  ACCOUNT</v>
          </cell>
        </row>
        <row r="374">
          <cell r="A374">
            <v>902</v>
          </cell>
          <cell r="B374" t="str">
            <v>Depreciation - Land Improvements</v>
          </cell>
          <cell r="C374" t="str">
            <v>EXPENSE  ACCOUNT</v>
          </cell>
        </row>
        <row r="375">
          <cell r="A375">
            <v>903</v>
          </cell>
          <cell r="B375" t="str">
            <v>Depreciation - Leasehold Improvements</v>
          </cell>
          <cell r="C375" t="str">
            <v>EXPENSE  ACCOUNT</v>
          </cell>
        </row>
        <row r="376">
          <cell r="A376">
            <v>904</v>
          </cell>
          <cell r="B376" t="str">
            <v>Depreciation - Buildings</v>
          </cell>
          <cell r="C376" t="str">
            <v>EXPENSE  ACCOUNT</v>
          </cell>
        </row>
        <row r="377">
          <cell r="A377">
            <v>905</v>
          </cell>
          <cell r="B377" t="str">
            <v>Depreciation - School Buildings</v>
          </cell>
          <cell r="C377" t="str">
            <v>EXPENSE  ACCOUNT</v>
          </cell>
        </row>
        <row r="378">
          <cell r="A378">
            <v>906</v>
          </cell>
          <cell r="B378" t="str">
            <v>Depreciation - Markets and Slaughterhouses</v>
          </cell>
          <cell r="C378" t="str">
            <v>EXPENSE  ACCOUNT</v>
          </cell>
        </row>
        <row r="379">
          <cell r="A379">
            <v>907</v>
          </cell>
          <cell r="B379" t="str">
            <v>Depreciation - Hospitals and Health Centers</v>
          </cell>
          <cell r="C379" t="str">
            <v>EXPENSE  ACCOUNT</v>
          </cell>
        </row>
        <row r="380">
          <cell r="A380">
            <v>908</v>
          </cell>
          <cell r="B380" t="str">
            <v>Depreciation - Other Structures</v>
          </cell>
          <cell r="C380" t="str">
            <v>EXPENSE  ACCOUNT</v>
          </cell>
        </row>
        <row r="381">
          <cell r="A381">
            <v>909</v>
          </cell>
          <cell r="B381" t="str">
            <v>Depreciation - Industrial Machineries</v>
          </cell>
          <cell r="C381" t="str">
            <v>EXPENSE  ACCOUNT</v>
          </cell>
        </row>
        <row r="382">
          <cell r="A382">
            <v>910</v>
          </cell>
          <cell r="B382" t="str">
            <v>Depreciation - Other Marchineries</v>
          </cell>
          <cell r="C382" t="str">
            <v>EXPENSE  ACCOUNT</v>
          </cell>
        </row>
        <row r="383">
          <cell r="A383">
            <v>911</v>
          </cell>
          <cell r="B383" t="str">
            <v>Depreciation - Firefighting Equipment and Accessories</v>
          </cell>
          <cell r="C383" t="str">
            <v>EXPENSE  ACCOUNT</v>
          </cell>
        </row>
        <row r="384">
          <cell r="A384">
            <v>912</v>
          </cell>
          <cell r="B384" t="str">
            <v>Depreciation - Construction and Heavy Equipment</v>
          </cell>
          <cell r="C384" t="str">
            <v>EXPENSE  ACCOUNT</v>
          </cell>
        </row>
        <row r="385">
          <cell r="A385">
            <v>914</v>
          </cell>
          <cell r="B385" t="str">
            <v>Depreciation - Technical and Scientific Equipment</v>
          </cell>
          <cell r="C385" t="str">
            <v>EXPENSE  ACCOUNT</v>
          </cell>
        </row>
        <row r="386">
          <cell r="A386">
            <v>915</v>
          </cell>
          <cell r="B386" t="str">
            <v>Depreciation - IT Equipment</v>
          </cell>
          <cell r="C386" t="str">
            <v>EXPENSE  ACCOUNT</v>
          </cell>
        </row>
        <row r="387">
          <cell r="A387">
            <v>916</v>
          </cell>
          <cell r="B387" t="str">
            <v>Depreciation - Telegraph, Telephone, Cable, TV and Radio Equipment</v>
          </cell>
          <cell r="C387" t="str">
            <v>EXPENSE  ACCOUNT</v>
          </cell>
        </row>
        <row r="388">
          <cell r="A388">
            <v>917</v>
          </cell>
          <cell r="B388" t="str">
            <v>Depreciation - Artesian Wells, Reservoirs, Pumping Stations and Conduits</v>
          </cell>
          <cell r="C388" t="str">
            <v>EXPENSE  ACCOUNT</v>
          </cell>
        </row>
        <row r="389">
          <cell r="A389">
            <v>918</v>
          </cell>
          <cell r="B389" t="str">
            <v>Depreciation - Motor Vehicles</v>
          </cell>
          <cell r="C389" t="str">
            <v>EXPENSE  ACCOUNT</v>
          </cell>
        </row>
        <row r="390">
          <cell r="A390">
            <v>919</v>
          </cell>
          <cell r="B390" t="str">
            <v>Depreciation - Watercrafts</v>
          </cell>
          <cell r="C390" t="str">
            <v>EXPENSE  ACCOUNT</v>
          </cell>
        </row>
        <row r="391">
          <cell r="A391">
            <v>920</v>
          </cell>
          <cell r="B391" t="str">
            <v>Depreciation - Trains</v>
          </cell>
          <cell r="C391" t="str">
            <v>EXPENSE  ACCOUNT</v>
          </cell>
        </row>
        <row r="392">
          <cell r="A392">
            <v>921</v>
          </cell>
          <cell r="B392" t="str">
            <v>Depreciation - Aircrafts/Aircraft Ground Equipment</v>
          </cell>
          <cell r="C392" t="str">
            <v>EXPENSE  ACCOUNT</v>
          </cell>
        </row>
        <row r="393">
          <cell r="A393">
            <v>922</v>
          </cell>
          <cell r="B393" t="str">
            <v>Depreciation - Office Equipment</v>
          </cell>
          <cell r="C393" t="str">
            <v>EXPENSE  ACCOUNT</v>
          </cell>
        </row>
        <row r="394">
          <cell r="A394">
            <v>923</v>
          </cell>
          <cell r="B394" t="str">
            <v>Depreciation - Other Equipment</v>
          </cell>
          <cell r="C394" t="str">
            <v>EXPENSE  ACCOUNT</v>
          </cell>
        </row>
        <row r="395">
          <cell r="A395">
            <v>924</v>
          </cell>
          <cell r="B395" t="str">
            <v>Depreciation - Furniture and Fixtures</v>
          </cell>
          <cell r="C395" t="str">
            <v>EXPENSE  ACCOUNT</v>
          </cell>
        </row>
        <row r="396">
          <cell r="A396">
            <v>925</v>
          </cell>
          <cell r="B396" t="str">
            <v>Depreciation - Ordnance</v>
          </cell>
          <cell r="C396" t="str">
            <v>EXPENSE  ACCOUNT</v>
          </cell>
        </row>
        <row r="397">
          <cell r="A397">
            <v>926</v>
          </cell>
          <cell r="B397" t="str">
            <v>Depreciation - Books</v>
          </cell>
          <cell r="C397" t="str">
            <v>EXPENSE  ACCOUNT</v>
          </cell>
        </row>
        <row r="398">
          <cell r="A398">
            <v>927</v>
          </cell>
          <cell r="B398" t="str">
            <v>Depreciation - Other property, Plant and Equipment</v>
          </cell>
          <cell r="C398" t="str">
            <v>EXPENSE  ACCOUNT</v>
          </cell>
        </row>
        <row r="399">
          <cell r="A399">
            <v>928</v>
          </cell>
          <cell r="B399" t="str">
            <v>Obsolescence - IT Software</v>
          </cell>
          <cell r="C399" t="str">
            <v>EXPENSE  ACCOUNT</v>
          </cell>
        </row>
        <row r="400">
          <cell r="A400">
            <v>929</v>
          </cell>
          <cell r="B400" t="str">
            <v>Bad Debts Expense</v>
          </cell>
          <cell r="C400" t="str">
            <v>EXPENSE  ACCOUNT</v>
          </cell>
        </row>
        <row r="401">
          <cell r="A401">
            <v>937</v>
          </cell>
          <cell r="B401" t="str">
            <v>Discount on Real Property Tax</v>
          </cell>
          <cell r="C401" t="str">
            <v>EXPENSE  ACCOUNT</v>
          </cell>
        </row>
        <row r="402">
          <cell r="A402">
            <v>938</v>
          </cell>
          <cell r="B402" t="str">
            <v>Discount on Special Education Tax</v>
          </cell>
          <cell r="C402" t="str">
            <v>EXPENSE  ACCOUNT</v>
          </cell>
        </row>
        <row r="403">
          <cell r="A403">
            <v>947</v>
          </cell>
          <cell r="B403" t="str">
            <v>Loss on Sale of Assets</v>
          </cell>
          <cell r="C403" t="str">
            <v>EXPENSE  ACCOUNT</v>
          </cell>
        </row>
        <row r="404">
          <cell r="A404">
            <v>948</v>
          </cell>
          <cell r="B404" t="str">
            <v>Loss of Assets</v>
          </cell>
          <cell r="C404" t="str">
            <v>EXPENSE  ACCOUNT</v>
          </cell>
        </row>
        <row r="405">
          <cell r="A405">
            <v>950</v>
          </cell>
          <cell r="B405" t="str">
            <v>Other Expenses</v>
          </cell>
          <cell r="C405" t="str">
            <v>EXPENSE  ACCOUNT</v>
          </cell>
        </row>
        <row r="406">
          <cell r="A406">
            <v>951</v>
          </cell>
          <cell r="B406" t="str">
            <v>Bank Charges</v>
          </cell>
          <cell r="C406" t="str">
            <v>EXPENSE  ACCOUNT</v>
          </cell>
        </row>
        <row r="407">
          <cell r="A407">
            <v>952</v>
          </cell>
          <cell r="B407" t="str">
            <v>Interest Expenses</v>
          </cell>
          <cell r="C407" t="str">
            <v>EXPENSE  ACCOUNT</v>
          </cell>
        </row>
        <row r="408">
          <cell r="A408">
            <v>953</v>
          </cell>
          <cell r="B408" t="str">
            <v>Commitment Charges</v>
          </cell>
          <cell r="C408" t="str">
            <v>EXPENSE  ACCOUNT</v>
          </cell>
        </row>
        <row r="409">
          <cell r="A409">
            <v>954</v>
          </cell>
          <cell r="B409" t="str">
            <v>Documentary Stamps Expenses</v>
          </cell>
          <cell r="C409" t="str">
            <v>EXPENSE  ACCOUNT</v>
          </cell>
        </row>
        <row r="410">
          <cell r="A410">
            <v>955</v>
          </cell>
          <cell r="B410" t="str">
            <v>Other Financial Charges</v>
          </cell>
          <cell r="C410" t="str">
            <v>EXPENSE  ACCOUNT</v>
          </cell>
        </row>
        <row r="411">
          <cell r="A411">
            <v>956</v>
          </cell>
          <cell r="B411" t="str">
            <v>Foreign Exchange (FOREX) Loss</v>
          </cell>
          <cell r="C411" t="str">
            <v>EXPENSE  ACCOUNT</v>
          </cell>
        </row>
        <row r="412">
          <cell r="A412">
            <v>957</v>
          </cell>
          <cell r="B412" t="str">
            <v>Debt Service Subsidy to GOCCs</v>
          </cell>
          <cell r="C412" t="str">
            <v>EXPENSE  ACCOUNT</v>
          </cell>
        </row>
        <row r="413">
          <cell r="A413">
            <v>958</v>
          </cell>
          <cell r="B413" t="str">
            <v>Loss on Guaranty</v>
          </cell>
          <cell r="C413" t="str">
            <v>EXPENSE  ACCOUNT</v>
          </cell>
        </row>
        <row r="414">
          <cell r="A414" t="str">
            <v>128-01</v>
          </cell>
          <cell r="B414" t="str">
            <v>Due from Officers and Employees - Cash Advances</v>
          </cell>
          <cell r="C414" t="str">
            <v>ASSET  ACCOUNT</v>
          </cell>
        </row>
        <row r="415">
          <cell r="A415" t="str">
            <v>128-02</v>
          </cell>
          <cell r="B415" t="str">
            <v>Due from Officers and Employees - Receivables</v>
          </cell>
          <cell r="C415" t="str">
            <v>ASSET  ACCOUNT</v>
          </cell>
        </row>
        <row r="416">
          <cell r="A416" t="str">
            <v>128-03</v>
          </cell>
          <cell r="B416" t="str">
            <v>Due from Officers and Employees - others</v>
          </cell>
          <cell r="C416" t="str">
            <v>ASSET  ACCOUNT</v>
          </cell>
        </row>
        <row r="417">
          <cell r="A417" t="str">
            <v>130-01</v>
          </cell>
          <cell r="B417" t="str">
            <v>Due from NGAs - National Clearing Account (8-71-101)</v>
          </cell>
          <cell r="C417" t="str">
            <v>ASSET  ACCOUNT</v>
          </cell>
        </row>
        <row r="418">
          <cell r="A418" t="str">
            <v>148-01</v>
          </cell>
          <cell r="B418" t="str">
            <v>Accountable Forms Inventory - Printed FA Forms</v>
          </cell>
          <cell r="C418" t="str">
            <v>ASSET  ACCOUNT</v>
          </cell>
        </row>
        <row r="419">
          <cell r="A419" t="str">
            <v>148-02</v>
          </cell>
          <cell r="B419" t="str">
            <v>Accountable Forms Inventory - Blank Passports</v>
          </cell>
          <cell r="C419" t="str">
            <v>ASSET  ACCOUNT</v>
          </cell>
        </row>
        <row r="420">
          <cell r="A420" t="str">
            <v>149-01</v>
          </cell>
          <cell r="B420" t="str">
            <v xml:space="preserve">Office Supplies Inventory - Office Supplies </v>
          </cell>
          <cell r="C420" t="str">
            <v>ASSET  ACCOUNT</v>
          </cell>
        </row>
        <row r="421">
          <cell r="A421" t="str">
            <v>149-02</v>
          </cell>
          <cell r="B421" t="str">
            <v>Office Supplies Inventory - Other Supplies</v>
          </cell>
          <cell r="C421" t="str">
            <v>ASSET  ACCOUNT</v>
          </cell>
        </row>
        <row r="422">
          <cell r="A422" t="str">
            <v>410-01</v>
          </cell>
          <cell r="B422" t="str">
            <v>Withholding Tax Payable - Withholding Tax of DFA Employees</v>
          </cell>
          <cell r="C422" t="str">
            <v>LIABILITY ACCOUNT</v>
          </cell>
        </row>
        <row r="423">
          <cell r="A423" t="str">
            <v>410-02</v>
          </cell>
          <cell r="B423" t="str">
            <v>Withholding Tax Payable - Withholding Tax of Suppliers / Creditors (Value Added Tax &amp; Percentage Tax)</v>
          </cell>
          <cell r="C423" t="str">
            <v>LIABILITY ACCOUNT</v>
          </cell>
        </row>
        <row r="424">
          <cell r="A424" t="str">
            <v>410-03</v>
          </cell>
          <cell r="B424" t="str">
            <v>Withholding Tax Payable - Withholding Tax of Suppliers/Creditors (Extended Withholding Tax)</v>
          </cell>
          <cell r="C424" t="str">
            <v>LIABILITY ACCOUNT</v>
          </cell>
        </row>
        <row r="425">
          <cell r="A425" t="str">
            <v>410-04</v>
          </cell>
          <cell r="B425" t="str">
            <v>Withholding Tax Payable - Withholding Tax of Suppliers/Creditors (Others)</v>
          </cell>
          <cell r="C425" t="str">
            <v>LIABILITY ACCOUNT</v>
          </cell>
        </row>
        <row r="426">
          <cell r="A426" t="str">
            <v>411-01</v>
          </cell>
          <cell r="B426" t="str">
            <v xml:space="preserve">GSIS  Payable - GSIS Integrated Contribution </v>
          </cell>
          <cell r="C426" t="str">
            <v>LIABILITY ACCOUNT</v>
          </cell>
        </row>
        <row r="427">
          <cell r="A427" t="str">
            <v>411-02</v>
          </cell>
          <cell r="B427" t="str">
            <v>GSIS Payable -  Optional Life Insurance Premium</v>
          </cell>
          <cell r="C427" t="str">
            <v>LIABILITY ACCOUNT</v>
          </cell>
        </row>
        <row r="428">
          <cell r="A428" t="str">
            <v>411-03</v>
          </cell>
          <cell r="B428" t="str">
            <v>GSIS Payable -  Salary Loan Installment</v>
          </cell>
          <cell r="C428" t="str">
            <v>LIABILITY ACCOUNT</v>
          </cell>
        </row>
        <row r="429">
          <cell r="A429" t="str">
            <v>411-04</v>
          </cell>
          <cell r="B429" t="str">
            <v>GSIS Payable -  Policy Loan Installment</v>
          </cell>
          <cell r="C429" t="str">
            <v>LIABILITY ACCOUNT</v>
          </cell>
        </row>
        <row r="430">
          <cell r="A430" t="str">
            <v>411-05</v>
          </cell>
          <cell r="B430" t="str">
            <v xml:space="preserve">GSIS Payable -  Real Estate Loan Installment </v>
          </cell>
          <cell r="C430" t="str">
            <v>LIABILITY ACCOUNT</v>
          </cell>
        </row>
        <row r="431">
          <cell r="A431" t="str">
            <v>411-06</v>
          </cell>
          <cell r="B431" t="str">
            <v>GSIS Payable -  Emergency/Calamity Loan Installment</v>
          </cell>
          <cell r="C431" t="str">
            <v>LIABILITY ACCOUNT</v>
          </cell>
        </row>
        <row r="432">
          <cell r="A432" t="str">
            <v>411-07</v>
          </cell>
          <cell r="B432" t="str">
            <v>GSIS Payable -  Renewable Insurance Premium</v>
          </cell>
          <cell r="C432" t="str">
            <v>LIABILITY ACCOUNT</v>
          </cell>
        </row>
        <row r="433">
          <cell r="A433" t="str">
            <v>411-08</v>
          </cell>
          <cell r="B433" t="str">
            <v>GSIS Payable -  Optional Life Insurance Loan</v>
          </cell>
          <cell r="C433" t="str">
            <v>LIABILITY ACCOUNT</v>
          </cell>
        </row>
        <row r="434">
          <cell r="A434" t="str">
            <v>411-09</v>
          </cell>
          <cell r="B434" t="str">
            <v>GSIS Payable -  Others</v>
          </cell>
          <cell r="C434" t="str">
            <v>LIABILITY ACCOUNT</v>
          </cell>
        </row>
        <row r="435">
          <cell r="A435" t="str">
            <v>411-10</v>
          </cell>
          <cell r="B435" t="str">
            <v>GSIS Payable -  Housing Loan</v>
          </cell>
          <cell r="C435" t="str">
            <v>LIABILITY ACCOUNT</v>
          </cell>
        </row>
        <row r="436">
          <cell r="A436" t="str">
            <v>411-11</v>
          </cell>
          <cell r="B436" t="str">
            <v>GSIS Payable -  Unlimited Optional Life Insurance (OULI) Premium</v>
          </cell>
          <cell r="C436" t="str">
            <v>LIABILITY ACCOUNT</v>
          </cell>
        </row>
        <row r="437">
          <cell r="A437" t="str">
            <v>411-12</v>
          </cell>
          <cell r="B437" t="str">
            <v>GSIS Payable -  Unlimited Optional Life Insurance (OULI) Loan</v>
          </cell>
          <cell r="C437" t="str">
            <v>LIABILITY ACCOUNT</v>
          </cell>
        </row>
        <row r="438">
          <cell r="A438" t="str">
            <v>411-13</v>
          </cell>
          <cell r="B438" t="str">
            <v>GSIS Payable -  State Insurance Premium</v>
          </cell>
          <cell r="C438" t="str">
            <v>LIABILITY ACCOUNT</v>
          </cell>
        </row>
        <row r="439">
          <cell r="A439" t="str">
            <v>411-14</v>
          </cell>
          <cell r="B439" t="str">
            <v>GSIS Payable -  Stock Purchase Loan</v>
          </cell>
          <cell r="C439" t="str">
            <v>LIABILITY ACCOUNT</v>
          </cell>
        </row>
        <row r="440">
          <cell r="A440" t="str">
            <v>411-15</v>
          </cell>
          <cell r="B440" t="str">
            <v>GSIS Payable -  Acquired Assets Loan Installment</v>
          </cell>
          <cell r="C440" t="str">
            <v>LIABILITY ACCOUNT</v>
          </cell>
        </row>
        <row r="441">
          <cell r="A441" t="str">
            <v>411-16</v>
          </cell>
          <cell r="B441" t="str">
            <v>GSIS Payable -  Genesis Memorial Plan (Genesis, Plus, and Flexi Plan)</v>
          </cell>
          <cell r="C441" t="str">
            <v>LIABILITY ACCOUNT</v>
          </cell>
        </row>
        <row r="442">
          <cell r="A442" t="str">
            <v>411-17</v>
          </cell>
          <cell r="B442" t="str">
            <v>GSIS Payable -  Child Educational Plan</v>
          </cell>
          <cell r="C442" t="str">
            <v>LIABILITY ACCOUNT</v>
          </cell>
        </row>
        <row r="443">
          <cell r="A443" t="str">
            <v>412-01</v>
          </cell>
          <cell r="B443" t="str">
            <v>PAG-IBIG Payable - PAG-IBIG Fund Contributions</v>
          </cell>
          <cell r="C443" t="str">
            <v>LIABILITY ACCOUNT</v>
          </cell>
        </row>
        <row r="444">
          <cell r="A444" t="str">
            <v>412-02</v>
          </cell>
          <cell r="B444" t="str">
            <v xml:space="preserve">PAG-IBIG Payable - PAG-IBIG Loan Installments </v>
          </cell>
          <cell r="C444" t="str">
            <v>LIABILITY ACCOUNT</v>
          </cell>
        </row>
        <row r="445">
          <cell r="A445" t="str">
            <v>432-01</v>
          </cell>
          <cell r="B445" t="str">
            <v>Due to GOCCs - Bangko Sentral ng Pilipinas (8-81-300)</v>
          </cell>
          <cell r="C445" t="str">
            <v>LIABILITY ACCOUNT</v>
          </cell>
        </row>
        <row r="446">
          <cell r="A446" t="str">
            <v>450-01</v>
          </cell>
          <cell r="B446" t="str">
            <v>Other Payables - Estate of Deceased Filipino Abroad</v>
          </cell>
          <cell r="C446" t="str">
            <v>LIABILITY ACCOUNT</v>
          </cell>
        </row>
        <row r="447">
          <cell r="A447" t="str">
            <v>450-02</v>
          </cell>
          <cell r="B447" t="str">
            <v>Other Payables - Donations</v>
          </cell>
          <cell r="C447" t="str">
            <v>LIABILITY ACCOUNT</v>
          </cell>
        </row>
        <row r="448">
          <cell r="A448" t="str">
            <v>450-03</v>
          </cell>
          <cell r="B448" t="str">
            <v>Other Payables - Deposit on International Organizations</v>
          </cell>
          <cell r="C448" t="str">
            <v>LIABILITY ACCOUNT</v>
          </cell>
        </row>
        <row r="449">
          <cell r="A449" t="str">
            <v>450-04</v>
          </cell>
          <cell r="B449" t="str">
            <v>Other Payables - One Appeal Plan, Charities</v>
          </cell>
          <cell r="C449" t="str">
            <v>LIABILITY ACCOUNT</v>
          </cell>
        </row>
        <row r="450">
          <cell r="A450" t="str">
            <v>450-05</v>
          </cell>
          <cell r="B450" t="str">
            <v>Other Payables - Paluwagan ng Bayan Loan Installment</v>
          </cell>
          <cell r="C450" t="str">
            <v>LIABILITY ACCOUNT</v>
          </cell>
        </row>
        <row r="451">
          <cell r="A451" t="str">
            <v>450-06</v>
          </cell>
          <cell r="B451" t="str">
            <v>Other Payables - AIG Medical Insurance</v>
          </cell>
          <cell r="C451" t="str">
            <v>LIABILITY ACCOUNT</v>
          </cell>
        </row>
        <row r="452">
          <cell r="A452" t="str">
            <v>450-07</v>
          </cell>
          <cell r="B452" t="str">
            <v>Other Payables - PHILAMCARE</v>
          </cell>
          <cell r="C452" t="str">
            <v>LIABILITY ACCOUNT</v>
          </cell>
        </row>
        <row r="453">
          <cell r="A453" t="str">
            <v>450-08</v>
          </cell>
          <cell r="B453" t="str">
            <v>Other Payables - DFAPA</v>
          </cell>
          <cell r="C453" t="str">
            <v>LIABILITY ACCOUNT</v>
          </cell>
        </row>
        <row r="454">
          <cell r="A454" t="str">
            <v>450-09</v>
          </cell>
          <cell r="B454" t="str">
            <v>Other Payables - DFAMPCI</v>
          </cell>
          <cell r="C454" t="str">
            <v>LIABILITY ACCOUNT</v>
          </cell>
        </row>
        <row r="455">
          <cell r="A455" t="str">
            <v>450-10</v>
          </cell>
          <cell r="B455" t="str">
            <v>Other Payables - Financial Support</v>
          </cell>
          <cell r="C455" t="str">
            <v>LIABILITY ACCOUNT</v>
          </cell>
        </row>
        <row r="456">
          <cell r="A456" t="str">
            <v>450-11</v>
          </cell>
          <cell r="B456" t="str">
            <v>Other Payables - Foreign Exchange Differential (8-81-907)</v>
          </cell>
          <cell r="C456" t="str">
            <v>LIABILITY ACCOUNT</v>
          </cell>
        </row>
        <row r="457">
          <cell r="A457" t="str">
            <v>450-12</v>
          </cell>
          <cell r="B457" t="str">
            <v>Other Payables - Others</v>
          </cell>
          <cell r="C457" t="str">
            <v>LIABILITY ACCOUNT</v>
          </cell>
        </row>
        <row r="458">
          <cell r="A458" t="str">
            <v>611-01</v>
          </cell>
          <cell r="B458" t="str">
            <v xml:space="preserve">Income from Government Services - Passport Services </v>
          </cell>
          <cell r="C458" t="str">
            <v>REVENUE / INCOME ACCOUNT</v>
          </cell>
        </row>
        <row r="459">
          <cell r="A459" t="str">
            <v>611-02</v>
          </cell>
          <cell r="B459" t="str">
            <v>Income from Government Services - Visa Services</v>
          </cell>
          <cell r="C459" t="str">
            <v>REVENUE / INCOME ACCOUNT</v>
          </cell>
        </row>
        <row r="460">
          <cell r="A460" t="str">
            <v>611-03</v>
          </cell>
          <cell r="B460" t="str">
            <v xml:space="preserve">Income from Government Services - Services to Vessels and Seamen </v>
          </cell>
          <cell r="C460" t="str">
            <v>REVENUE / INCOME ACCOUNT</v>
          </cell>
        </row>
        <row r="461">
          <cell r="A461" t="str">
            <v>611-04</v>
          </cell>
          <cell r="B461" t="str">
            <v xml:space="preserve">Income from Government Services - Notarial Services </v>
          </cell>
          <cell r="C461" t="str">
            <v>REVENUE / INCOME ACCOUNT</v>
          </cell>
        </row>
        <row r="462">
          <cell r="A462" t="str">
            <v>611-05</v>
          </cell>
          <cell r="B462" t="str">
            <v xml:space="preserve">Income from Government Services - Authentication Services </v>
          </cell>
          <cell r="C462" t="str">
            <v>REVENUE / INCOME ACCOUNT</v>
          </cell>
        </row>
        <row r="463">
          <cell r="A463" t="str">
            <v>611-06</v>
          </cell>
          <cell r="B463" t="str">
            <v>Income from Government Services - Miscellaneous Services/Certification</v>
          </cell>
          <cell r="C463" t="str">
            <v>REVENUE / INCOME ACCOUNT</v>
          </cell>
        </row>
        <row r="464">
          <cell r="A464" t="str">
            <v>803-01</v>
          </cell>
          <cell r="B464" t="str">
            <v>Salaries and Wages - Casual/Contractual - Casual</v>
          </cell>
          <cell r="C464" t="str">
            <v>EXPENSE  ACCOUNT</v>
          </cell>
        </row>
        <row r="465">
          <cell r="A465" t="str">
            <v>803-02</v>
          </cell>
          <cell r="B465" t="str">
            <v>Salaries and Wages - Casual/Contractual - Contractual</v>
          </cell>
          <cell r="C465" t="str">
            <v>EXPENSE  ACCOUNT</v>
          </cell>
        </row>
        <row r="466">
          <cell r="A466" t="str">
            <v>830-01</v>
          </cell>
          <cell r="B466" t="str">
            <v>Other Personnel Benefits - Post Allowance</v>
          </cell>
          <cell r="C466" t="str">
            <v>EXPENSE  ACCOUNT</v>
          </cell>
        </row>
        <row r="467">
          <cell r="A467" t="str">
            <v>830-02</v>
          </cell>
          <cell r="B467" t="str">
            <v>Other Personnel Benefits - Overseas Allowance</v>
          </cell>
          <cell r="C467" t="str">
            <v>EXPENSE  ACCOUNT</v>
          </cell>
        </row>
        <row r="468">
          <cell r="A468" t="str">
            <v>830-03</v>
          </cell>
          <cell r="B468" t="str">
            <v>Other Personnel Benefits - Family Allowance</v>
          </cell>
          <cell r="C468" t="str">
            <v>EXPENSE  ACCOUNT</v>
          </cell>
        </row>
        <row r="469">
          <cell r="A469" t="str">
            <v>830-04</v>
          </cell>
          <cell r="B469" t="str">
            <v>Other Personnel Benefits - Medical Allowance</v>
          </cell>
          <cell r="C469" t="str">
            <v>EXPENSE  ACCOUNT</v>
          </cell>
        </row>
        <row r="470">
          <cell r="A470" t="str">
            <v>830-05</v>
          </cell>
          <cell r="B470" t="str">
            <v>Other Personnel Benefits - Educational Allowance</v>
          </cell>
          <cell r="C470" t="str">
            <v>EXPENSE  ACCOUNT</v>
          </cell>
        </row>
        <row r="471">
          <cell r="A471" t="str">
            <v>830-06</v>
          </cell>
          <cell r="B471" t="str">
            <v>Other Personnel benefits - Living Quarters Allowance</v>
          </cell>
          <cell r="C471" t="str">
            <v>EXPENSE  ACCOUNT</v>
          </cell>
        </row>
        <row r="472">
          <cell r="A472" t="str">
            <v>830-07</v>
          </cell>
          <cell r="B472" t="str">
            <v>Other Personnel benefits - Home Adjustment Allowance</v>
          </cell>
          <cell r="C472" t="str">
            <v>EXPENSE  ACCOUNT</v>
          </cell>
        </row>
        <row r="473">
          <cell r="A473" t="str">
            <v>830-08</v>
          </cell>
          <cell r="B473" t="str">
            <v>Other Personnel benefits - Other Benefits</v>
          </cell>
          <cell r="C473" t="str">
            <v>EXPENSE  ACCOUNT</v>
          </cell>
        </row>
        <row r="474">
          <cell r="A474" t="str">
            <v>831-01</v>
          </cell>
          <cell r="B474" t="str">
            <v>Traveling Expenses - Local - Fare</v>
          </cell>
          <cell r="C474" t="str">
            <v>EXPENSE  ACCOUNT</v>
          </cell>
        </row>
        <row r="475">
          <cell r="A475" t="str">
            <v>831-02</v>
          </cell>
          <cell r="B475" t="str">
            <v>Traveling Expenses - Local - Per Diems (Meals/Service)</v>
          </cell>
          <cell r="C475" t="str">
            <v>EXPENSE  ACCOUNT</v>
          </cell>
        </row>
        <row r="476">
          <cell r="A476" t="str">
            <v>831-03</v>
          </cell>
          <cell r="B476" t="str">
            <v>Traveling Expenses - Local - Per Diems (Hotel/Lodging)</v>
          </cell>
          <cell r="C476" t="str">
            <v>EXPENSE  ACCOUNT</v>
          </cell>
        </row>
        <row r="477">
          <cell r="A477" t="str">
            <v>831-04</v>
          </cell>
          <cell r="B477" t="str">
            <v>Traveling Expenses - Local - Pre-Departure Expenses</v>
          </cell>
          <cell r="C477" t="str">
            <v>EXPENSE  ACCOUNT</v>
          </cell>
        </row>
        <row r="478">
          <cell r="A478" t="str">
            <v>832-01</v>
          </cell>
          <cell r="B478" t="str">
            <v>Traveling Expenses - Foreign - Fare</v>
          </cell>
          <cell r="C478" t="str">
            <v>EXPENSE  ACCOUNT</v>
          </cell>
        </row>
        <row r="479">
          <cell r="A479" t="str">
            <v>832-02</v>
          </cell>
          <cell r="B479" t="str">
            <v>Traveling Expenses - Foreign - Relocation</v>
          </cell>
          <cell r="C479" t="str">
            <v>EXPENSE  ACCOUNT</v>
          </cell>
        </row>
        <row r="480">
          <cell r="A480" t="str">
            <v>832-03</v>
          </cell>
          <cell r="B480" t="str">
            <v>Traveling Expenses - Foreign - Per Diems (Meals/Service)</v>
          </cell>
          <cell r="C480" t="str">
            <v>EXPENSE  ACCOUNT</v>
          </cell>
        </row>
        <row r="481">
          <cell r="A481" t="str">
            <v>832-04</v>
          </cell>
          <cell r="B481" t="str">
            <v>Traveling Expenses - Foreign - Per Diems (Hotel/Lodging)</v>
          </cell>
          <cell r="C481" t="str">
            <v>EXPENSE  ACCOUNT</v>
          </cell>
        </row>
        <row r="482">
          <cell r="A482" t="str">
            <v>832-05</v>
          </cell>
          <cell r="B482" t="str">
            <v>Traveling Expenses - Foreign - Unaccompanied Baggage</v>
          </cell>
          <cell r="C482" t="str">
            <v>EXPENSE  ACCOUNT</v>
          </cell>
        </row>
        <row r="483">
          <cell r="A483" t="str">
            <v>832-06</v>
          </cell>
          <cell r="B483" t="str">
            <v>Traveling Expenses - Foreign - Pre-Departure Expenses</v>
          </cell>
          <cell r="C483" t="str">
            <v>EXPENSE  ACCOUNT</v>
          </cell>
        </row>
        <row r="484">
          <cell r="A484" t="str">
            <v>832-07</v>
          </cell>
          <cell r="B484" t="str">
            <v>Traveling Expenses - Foreign - Home Leave</v>
          </cell>
          <cell r="C484" t="str">
            <v>EXPENSE  ACCOUNT</v>
          </cell>
        </row>
        <row r="485">
          <cell r="A485" t="str">
            <v>832-08</v>
          </cell>
          <cell r="B485" t="str">
            <v>Traveling Expenses - Special Mission - Fare</v>
          </cell>
          <cell r="C485" t="str">
            <v>EXPENSE  ACCOUNT</v>
          </cell>
        </row>
        <row r="486">
          <cell r="A486" t="str">
            <v>832-09</v>
          </cell>
          <cell r="B486" t="str">
            <v>Traveling Expenses - Special Mission - Per Diems (Meals/Service)</v>
          </cell>
          <cell r="C486" t="str">
            <v>EXPENSE  ACCOUNT</v>
          </cell>
        </row>
        <row r="487">
          <cell r="A487" t="str">
            <v>832-10</v>
          </cell>
          <cell r="B487" t="str">
            <v>Traveling Expenses - Special Mission - Per Diems (Hotel/Lodging)</v>
          </cell>
          <cell r="C487" t="str">
            <v>EXPENSE  ACCOUNT</v>
          </cell>
        </row>
        <row r="488">
          <cell r="A488" t="str">
            <v>832-11</v>
          </cell>
          <cell r="B488" t="str">
            <v>Traveling Expenses - Special Mission - Representation Allowance</v>
          </cell>
          <cell r="C488" t="str">
            <v>EXPENSE  ACCOUNT</v>
          </cell>
        </row>
        <row r="489">
          <cell r="A489" t="str">
            <v>832-12</v>
          </cell>
          <cell r="B489" t="str">
            <v>Traveling Expenses - Special Mission - Clothing Allowance</v>
          </cell>
          <cell r="C489" t="str">
            <v>EXPENSE  ACCOUNT</v>
          </cell>
        </row>
        <row r="490">
          <cell r="A490" t="str">
            <v>832-13</v>
          </cell>
          <cell r="B490" t="str">
            <v>Traveling Expenses - Special Mission - Pre-Departure Expenses</v>
          </cell>
          <cell r="C490" t="str">
            <v>EXPENSE  ACCOUNT</v>
          </cell>
        </row>
        <row r="491">
          <cell r="A491" t="str">
            <v>841-01</v>
          </cell>
          <cell r="B491" t="str">
            <v>Rent Expense - Building and Ground</v>
          </cell>
          <cell r="C491" t="str">
            <v>EXPENSE  ACCOUNT</v>
          </cell>
        </row>
        <row r="492">
          <cell r="A492" t="str">
            <v>841-02</v>
          </cell>
          <cell r="B492" t="str">
            <v>Rent Expense - Equipment</v>
          </cell>
          <cell r="C492" t="str">
            <v>EXPENSE  ACCOUNT</v>
          </cell>
        </row>
        <row r="493">
          <cell r="A493" t="str">
            <v>841-03</v>
          </cell>
          <cell r="B493" t="str">
            <v>Rent Expense - Motor Vehicles</v>
          </cell>
          <cell r="C493" t="str">
            <v>EXPENSE  ACCOUNT</v>
          </cell>
        </row>
        <row r="494">
          <cell r="A494" t="str">
            <v>841-04</v>
          </cell>
          <cell r="B494" t="str">
            <v>Rent Expense - Others</v>
          </cell>
          <cell r="C494" t="str">
            <v>EXPENSE  ACCOUNT</v>
          </cell>
        </row>
        <row r="495">
          <cell r="A495" t="str">
            <v>842-01</v>
          </cell>
          <cell r="B495" t="str">
            <v>Insurance Expense - Government Building</v>
          </cell>
          <cell r="C495" t="str">
            <v>EXPENSE  ACCOUNT</v>
          </cell>
        </row>
        <row r="496">
          <cell r="A496" t="str">
            <v>842-02</v>
          </cell>
          <cell r="B496" t="str">
            <v>Insurance Expense - Equipment</v>
          </cell>
          <cell r="C496" t="str">
            <v>EXPENSE  ACCOUNT</v>
          </cell>
        </row>
        <row r="497">
          <cell r="A497" t="str">
            <v>842-03</v>
          </cell>
          <cell r="B497" t="str">
            <v>Insurance Expense - Motor Vehicles</v>
          </cell>
          <cell r="C497" t="str">
            <v>EXPENSE  ACCOUNT</v>
          </cell>
        </row>
        <row r="498">
          <cell r="A498" t="str">
            <v>842-04</v>
          </cell>
          <cell r="B498" t="str">
            <v>Insurance Expense - Others</v>
          </cell>
          <cell r="C498" t="str">
            <v>EXPENSE  ACCOUNT</v>
          </cell>
        </row>
        <row r="499">
          <cell r="A499" t="str">
            <v>848-01</v>
          </cell>
          <cell r="B499" t="str">
            <v>Accountable Forms Expenses - Printed FA Forms</v>
          </cell>
          <cell r="C499" t="str">
            <v>EXPENSE  ACCOUNT</v>
          </cell>
        </row>
        <row r="500">
          <cell r="A500" t="str">
            <v>848-02</v>
          </cell>
          <cell r="B500" t="str">
            <v>Accountable Forms Expenses - Blank  Passports</v>
          </cell>
          <cell r="C500" t="str">
            <v>EXPENSE  ACCOUNT</v>
          </cell>
        </row>
        <row r="501">
          <cell r="A501" t="str">
            <v>849-01</v>
          </cell>
          <cell r="B501" t="str">
            <v>Office Supplies Expense - Office Supplies Expenses</v>
          </cell>
          <cell r="C501" t="str">
            <v>EXPENSE  ACCOUNT</v>
          </cell>
        </row>
        <row r="502">
          <cell r="A502" t="str">
            <v>849-02</v>
          </cell>
          <cell r="B502" t="str">
            <v>Office Supplies Expense - Others</v>
          </cell>
          <cell r="C502" t="str">
            <v>EXPENSE  ACCOUNT</v>
          </cell>
        </row>
        <row r="503">
          <cell r="A503" t="str">
            <v>889-01</v>
          </cell>
          <cell r="B503" t="str">
            <v>Grants and Donations - Domestic</v>
          </cell>
          <cell r="C503" t="str">
            <v>EXPENSE  ACCOUNT</v>
          </cell>
        </row>
        <row r="504">
          <cell r="A504" t="str">
            <v>889-02</v>
          </cell>
          <cell r="B504" t="str">
            <v>Grants and Donations - Foreign</v>
          </cell>
          <cell r="C504" t="str">
            <v>EXPENSE  ACCOUNT</v>
          </cell>
        </row>
        <row r="505">
          <cell r="A505" t="str">
            <v>890-01</v>
          </cell>
          <cell r="B505" t="str">
            <v>Representation Expenses - Foreign Service - Head of Posts</v>
          </cell>
          <cell r="C505" t="str">
            <v>EXPENSE  ACCOUNT</v>
          </cell>
        </row>
        <row r="506">
          <cell r="A506" t="str">
            <v>890-02</v>
          </cell>
          <cell r="B506" t="str">
            <v>Representation Expenses - Foreign Service - Authorized Officers</v>
          </cell>
          <cell r="C506" t="str">
            <v>EXPENSE  ACCOUNT</v>
          </cell>
        </row>
        <row r="507">
          <cell r="A507" t="str">
            <v>890-03</v>
          </cell>
          <cell r="B507" t="str">
            <v>Representation Expenses - Home Office</v>
          </cell>
          <cell r="C507" t="str">
            <v>EXPENSE  ACCOUNT</v>
          </cell>
        </row>
        <row r="508">
          <cell r="A508" t="str">
            <v>950-01</v>
          </cell>
          <cell r="B508" t="str">
            <v>Other Expenses - Assistance to Nationals Expenses (Repatriation)</v>
          </cell>
          <cell r="C508" t="str">
            <v>EXPENSE  ACCOUNT</v>
          </cell>
        </row>
        <row r="509">
          <cell r="A509" t="str">
            <v>950-02</v>
          </cell>
          <cell r="B509" t="str">
            <v>Other Expenses - Legal Assistance Expenses (Legal Assistance Fund)</v>
          </cell>
          <cell r="C509" t="str">
            <v>EXPENSE  ACCOUNT</v>
          </cell>
        </row>
        <row r="510">
          <cell r="A510" t="str">
            <v>950-03</v>
          </cell>
          <cell r="B510" t="str">
            <v>Other Expenses - Other</v>
          </cell>
          <cell r="C510" t="str">
            <v>EXPENSE  ACCOUNT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OFFICE2"/>
      <sheetName val="OFFICE3"/>
      <sheetName val="SOURCECODE"/>
      <sheetName val="General Status"/>
      <sheetName val="SUMMARY-PS"/>
      <sheetName val="SUMMARY-MOOE"/>
      <sheetName val="SUMMARY-CO"/>
      <sheetName val="Codes"/>
      <sheetName val="Allotment"/>
      <sheetName val="OBR ENTRY"/>
      <sheetName val="Jan-Dec"/>
      <sheetName val="Status"/>
      <sheetName val="OCA"/>
      <sheetName val="FD"/>
      <sheetName val="OAVS"/>
      <sheetName val="OUMWA"/>
    </sheetNames>
    <sheetDataSet>
      <sheetData sheetId="0"/>
      <sheetData sheetId="1"/>
      <sheetData sheetId="2">
        <row r="3">
          <cell r="C3" t="str">
            <v>ASEAN</v>
          </cell>
        </row>
        <row r="4">
          <cell r="C4" t="str">
            <v>ASEAN, Jakarta, Indonesia</v>
          </cell>
        </row>
        <row r="5">
          <cell r="C5" t="str">
            <v>ASPAC</v>
          </cell>
        </row>
        <row r="6">
          <cell r="C6" t="str">
            <v>BFSE</v>
          </cell>
        </row>
        <row r="7">
          <cell r="C7" t="str">
            <v>CMISD</v>
          </cell>
        </row>
        <row r="8">
          <cell r="C8" t="str">
            <v>CMOAS</v>
          </cell>
        </row>
        <row r="9">
          <cell r="C9" t="str">
            <v>DFA - MINDANAO</v>
          </cell>
        </row>
        <row r="10">
          <cell r="C10" t="str">
            <v>DLLU</v>
          </cell>
        </row>
        <row r="11">
          <cell r="C11" t="str">
            <v>FD</v>
          </cell>
        </row>
        <row r="12">
          <cell r="C12" t="str">
            <v>FEALAC</v>
          </cell>
        </row>
        <row r="13">
          <cell r="C13" t="str">
            <v>FIOs</v>
          </cell>
        </row>
        <row r="14">
          <cell r="C14" t="str">
            <v>GAD</v>
          </cell>
        </row>
        <row r="15">
          <cell r="C15" t="str">
            <v>FEALAC</v>
          </cell>
        </row>
        <row r="16">
          <cell r="C16" t="str">
            <v>IAS</v>
          </cell>
        </row>
        <row r="17">
          <cell r="C17" t="str">
            <v>Intelligence Fund</v>
          </cell>
        </row>
        <row r="18">
          <cell r="C18" t="str">
            <v>NCIE</v>
          </cell>
        </row>
        <row r="19">
          <cell r="C19" t="str">
            <v>OAA</v>
          </cell>
        </row>
        <row r="20">
          <cell r="C20" t="str">
            <v>OAVS - not this one</v>
          </cell>
        </row>
        <row r="21">
          <cell r="C21" t="str">
            <v>OCA - not this one</v>
          </cell>
        </row>
        <row r="22">
          <cell r="C22" t="str">
            <v>OCO</v>
          </cell>
        </row>
        <row r="23">
          <cell r="C23" t="str">
            <v>OEA</v>
          </cell>
        </row>
        <row r="24">
          <cell r="C24" t="str">
            <v>OFM</v>
          </cell>
        </row>
        <row r="25">
          <cell r="C25" t="str">
            <v>OISS</v>
          </cell>
        </row>
        <row r="26">
          <cell r="C26" t="str">
            <v>OLA</v>
          </cell>
        </row>
        <row r="27">
          <cell r="C27" t="str">
            <v>OMEAA</v>
          </cell>
        </row>
        <row r="28">
          <cell r="C28" t="str">
            <v>OP</v>
          </cell>
        </row>
        <row r="29">
          <cell r="C29" t="str">
            <v>OPAS</v>
          </cell>
        </row>
        <row r="30">
          <cell r="C30" t="str">
            <v>OSEC</v>
          </cell>
        </row>
        <row r="31">
          <cell r="C31" t="str">
            <v>OSPPC</v>
          </cell>
        </row>
        <row r="32">
          <cell r="C32" t="str">
            <v>OUA</v>
          </cell>
        </row>
        <row r="33">
          <cell r="C33" t="str">
            <v>OUIER</v>
          </cell>
        </row>
        <row r="34">
          <cell r="C34" t="str">
            <v>OUMWA</v>
          </cell>
        </row>
        <row r="35">
          <cell r="C35" t="str">
            <v>OUP</v>
          </cell>
        </row>
        <row r="36">
          <cell r="C36" t="str">
            <v>OUSC</v>
          </cell>
        </row>
        <row r="37">
          <cell r="C37" t="str">
            <v>PCG - AGANA</v>
          </cell>
        </row>
        <row r="38">
          <cell r="C38" t="str">
            <v>PCG - BARCELONA</v>
          </cell>
        </row>
        <row r="39">
          <cell r="C39" t="str">
            <v>PCG - CHICAGO</v>
          </cell>
        </row>
        <row r="40">
          <cell r="C40" t="str">
            <v>PCG - CHONGQING</v>
          </cell>
        </row>
        <row r="41">
          <cell r="C41" t="str">
            <v>PCG - DUBAI</v>
          </cell>
        </row>
        <row r="42">
          <cell r="C42" t="str">
            <v>PCG - FRANKFURT</v>
          </cell>
        </row>
        <row r="43">
          <cell r="C43" t="str">
            <v>PCG - GUANGZHOU</v>
          </cell>
        </row>
        <row r="44">
          <cell r="C44" t="str">
            <v>PCG - HAMBURG</v>
          </cell>
        </row>
        <row r="45">
          <cell r="C45" t="str">
            <v>PCG - HO CHI MINH</v>
          </cell>
        </row>
        <row r="46">
          <cell r="C46" t="str">
            <v>PCG - HONGKONG</v>
          </cell>
        </row>
        <row r="47">
          <cell r="C47" t="str">
            <v>PCG - HONOLULU</v>
          </cell>
        </row>
        <row r="48">
          <cell r="C48" t="str">
            <v>PCG - JEDDAH</v>
          </cell>
        </row>
        <row r="49">
          <cell r="C49" t="str">
            <v>PCG - LOS ANGELES</v>
          </cell>
        </row>
        <row r="50">
          <cell r="C50" t="str">
            <v>PCG - MACAU</v>
          </cell>
        </row>
        <row r="51">
          <cell r="C51" t="str">
            <v>PCG - MANADO</v>
          </cell>
        </row>
        <row r="52">
          <cell r="C52" t="str">
            <v>PCG - MILAN</v>
          </cell>
        </row>
        <row r="53">
          <cell r="C53" t="str">
            <v>PCG - NEW YORK</v>
          </cell>
        </row>
        <row r="54">
          <cell r="C54" t="str">
            <v>PCG - OSAKA</v>
          </cell>
        </row>
        <row r="55">
          <cell r="C55" t="str">
            <v>PCG - SAIPAN</v>
          </cell>
        </row>
        <row r="56">
          <cell r="C56" t="str">
            <v>PCG - SAN FRANCISCO</v>
          </cell>
        </row>
        <row r="57">
          <cell r="C57" t="str">
            <v>PCG - SHANGHAI</v>
          </cell>
        </row>
        <row r="58">
          <cell r="C58" t="str">
            <v>PCG - SYDNEY</v>
          </cell>
        </row>
        <row r="59">
          <cell r="C59" t="str">
            <v>PCG - TORONTO</v>
          </cell>
        </row>
        <row r="60">
          <cell r="C60" t="str">
            <v>PCG - VANCOUVER</v>
          </cell>
        </row>
        <row r="61">
          <cell r="C61" t="str">
            <v>PCG - VLADIVOSTOK</v>
          </cell>
        </row>
        <row r="62">
          <cell r="C62" t="str">
            <v>PCG - XIAMEN</v>
          </cell>
        </row>
        <row r="63">
          <cell r="C63" t="str">
            <v>PE - ABU DHABI</v>
          </cell>
        </row>
        <row r="64">
          <cell r="C64" t="str">
            <v>PE - ABUJA</v>
          </cell>
        </row>
        <row r="65">
          <cell r="C65" t="str">
            <v>PE - AMMAN</v>
          </cell>
        </row>
        <row r="66">
          <cell r="C66" t="str">
            <v>PE - ANKARA</v>
          </cell>
        </row>
        <row r="67">
          <cell r="C67" t="str">
            <v>PE - ATHENS</v>
          </cell>
        </row>
        <row r="68">
          <cell r="C68" t="str">
            <v>PE - BAGHDAD</v>
          </cell>
        </row>
        <row r="69">
          <cell r="C69" t="str">
            <v>PE - BANGKOK</v>
          </cell>
        </row>
        <row r="70">
          <cell r="C70" t="str">
            <v>PE - BEIJING</v>
          </cell>
        </row>
        <row r="71">
          <cell r="C71" t="str">
            <v>PE - BEIRUT</v>
          </cell>
        </row>
        <row r="72">
          <cell r="C72" t="str">
            <v>PE - BERLIN</v>
          </cell>
        </row>
        <row r="73">
          <cell r="C73" t="str">
            <v>PE - BERNE</v>
          </cell>
        </row>
        <row r="74">
          <cell r="C74" t="str">
            <v>PE - BRASILIA</v>
          </cell>
        </row>
        <row r="75">
          <cell r="C75" t="str">
            <v>PE - BRUNEI</v>
          </cell>
        </row>
        <row r="76">
          <cell r="C76" t="str">
            <v>PE - BRUSSELS</v>
          </cell>
        </row>
        <row r="77">
          <cell r="C77" t="str">
            <v>PE - BUCHAREST</v>
          </cell>
        </row>
        <row r="78">
          <cell r="C78" t="str">
            <v>PE - BUDAPEST</v>
          </cell>
        </row>
        <row r="79">
          <cell r="C79" t="str">
            <v>PE - BUENOS AIRES</v>
          </cell>
        </row>
        <row r="80">
          <cell r="C80" t="str">
            <v>PE - CAIRO</v>
          </cell>
        </row>
        <row r="81">
          <cell r="C81" t="str">
            <v>PE - CANBERRA</v>
          </cell>
        </row>
        <row r="82">
          <cell r="C82" t="str">
            <v>PE - CARACAS</v>
          </cell>
        </row>
        <row r="83">
          <cell r="C83" t="str">
            <v>PE - DHAKA</v>
          </cell>
        </row>
        <row r="84">
          <cell r="C84" t="str">
            <v>PE - DILI</v>
          </cell>
        </row>
        <row r="85">
          <cell r="C85" t="str">
            <v>PE - DOHA</v>
          </cell>
        </row>
        <row r="86">
          <cell r="C86" t="str">
            <v>PE - DUBLIN</v>
          </cell>
        </row>
        <row r="87">
          <cell r="C87" t="str">
            <v>PE - HANOI</v>
          </cell>
        </row>
        <row r="88">
          <cell r="C88" t="str">
            <v>PE - HAVANA</v>
          </cell>
        </row>
        <row r="89">
          <cell r="C89" t="str">
            <v>PE - HELSINKI</v>
          </cell>
        </row>
        <row r="90">
          <cell r="C90" t="str">
            <v>PE - ISLAMABAD</v>
          </cell>
        </row>
        <row r="91">
          <cell r="C91" t="str">
            <v>PE - JAKARTA</v>
          </cell>
        </row>
        <row r="92">
          <cell r="C92" t="str">
            <v>PE - KOROR</v>
          </cell>
        </row>
        <row r="93">
          <cell r="C93" t="str">
            <v>PE - KUALA LUMPUR</v>
          </cell>
        </row>
        <row r="94">
          <cell r="C94" t="str">
            <v>PE - KUWAIT</v>
          </cell>
        </row>
        <row r="95">
          <cell r="C95" t="str">
            <v>PE - LISBON</v>
          </cell>
        </row>
        <row r="96">
          <cell r="C96" t="str">
            <v>PE - LONDON</v>
          </cell>
        </row>
        <row r="97">
          <cell r="C97" t="str">
            <v>PE - MADRID</v>
          </cell>
        </row>
        <row r="98">
          <cell r="C98" t="str">
            <v>PE - MANAMA</v>
          </cell>
        </row>
        <row r="99">
          <cell r="C99" t="str">
            <v>PE - MEXICO</v>
          </cell>
        </row>
        <row r="100">
          <cell r="C100" t="str">
            <v>PE - MOSCOW</v>
          </cell>
        </row>
        <row r="101">
          <cell r="C101" t="str">
            <v>PE - MUSCAT</v>
          </cell>
        </row>
        <row r="102">
          <cell r="C102" t="str">
            <v>PE - NAIROBI</v>
          </cell>
        </row>
        <row r="103">
          <cell r="C103" t="str">
            <v>PE - NEW DELHI</v>
          </cell>
        </row>
        <row r="104">
          <cell r="C104" t="str">
            <v>PE - OSLO</v>
          </cell>
        </row>
        <row r="105">
          <cell r="C105" t="str">
            <v>PE - OTTAWA</v>
          </cell>
        </row>
        <row r="106">
          <cell r="C106" t="str">
            <v>PE - PARIS</v>
          </cell>
        </row>
        <row r="107">
          <cell r="C107" t="str">
            <v>PE - PHNOM PENH</v>
          </cell>
        </row>
        <row r="108">
          <cell r="C108" t="str">
            <v>PE - POHNPEI</v>
          </cell>
        </row>
        <row r="109">
          <cell r="C109" t="str">
            <v>PE - PORT MORESBY</v>
          </cell>
        </row>
        <row r="110">
          <cell r="C110" t="str">
            <v>PE - PRAGUE</v>
          </cell>
        </row>
        <row r="111">
          <cell r="C111" t="str">
            <v>PE - PRETORIA</v>
          </cell>
        </row>
        <row r="112">
          <cell r="C112" t="str">
            <v>PE - RIYADH</v>
          </cell>
        </row>
        <row r="113">
          <cell r="C113" t="str">
            <v>PE - ROME</v>
          </cell>
        </row>
        <row r="114">
          <cell r="C114" t="str">
            <v>PE - SANTIAGO</v>
          </cell>
        </row>
        <row r="115">
          <cell r="C115" t="str">
            <v>PE - SEOUL</v>
          </cell>
        </row>
        <row r="116">
          <cell r="C116" t="str">
            <v>PE - SINGAPORE</v>
          </cell>
        </row>
        <row r="117">
          <cell r="C117" t="str">
            <v>PE - STOCKHOLM</v>
          </cell>
        </row>
        <row r="118">
          <cell r="C118" t="str">
            <v>PE - TEHRAN</v>
          </cell>
        </row>
        <row r="119">
          <cell r="C119" t="str">
            <v>PE - TEL-AVIV</v>
          </cell>
        </row>
        <row r="120">
          <cell r="C120" t="str">
            <v>PE - THE HAGUE</v>
          </cell>
        </row>
        <row r="121">
          <cell r="C121" t="str">
            <v>PE - TOKYO</v>
          </cell>
        </row>
        <row r="122">
          <cell r="C122" t="str">
            <v>PE - TRIPOLI</v>
          </cell>
        </row>
        <row r="123">
          <cell r="C123" t="str">
            <v>PE - VATICAN</v>
          </cell>
        </row>
        <row r="124">
          <cell r="C124" t="str">
            <v>PE - VIENNA</v>
          </cell>
        </row>
        <row r="125">
          <cell r="C125" t="str">
            <v>PE - VIENTIANNE</v>
          </cell>
        </row>
        <row r="126">
          <cell r="C126" t="str">
            <v>PE - WARSAW</v>
          </cell>
        </row>
        <row r="127">
          <cell r="C127" t="str">
            <v>PE - WASHINGTON DC</v>
          </cell>
        </row>
        <row r="128">
          <cell r="C128" t="str">
            <v>PE - WELLINGTON</v>
          </cell>
        </row>
        <row r="129">
          <cell r="C129" t="str">
            <v>PE - YANGON</v>
          </cell>
        </row>
        <row r="130">
          <cell r="C130" t="str">
            <v>PE-DAMASCUS</v>
          </cell>
        </row>
        <row r="131">
          <cell r="C131" t="str">
            <v>PISU</v>
          </cell>
        </row>
        <row r="132">
          <cell r="C132" t="str">
            <v>PM - GENEVA</v>
          </cell>
        </row>
        <row r="133">
          <cell r="C133" t="str">
            <v>PM - NEW YORK</v>
          </cell>
        </row>
        <row r="134">
          <cell r="C134" t="str">
            <v>RCO - BACOLOD</v>
          </cell>
        </row>
        <row r="135">
          <cell r="C135" t="str">
            <v>RCO - BAGUIO</v>
          </cell>
        </row>
        <row r="136">
          <cell r="C136" t="str">
            <v xml:space="preserve">RCO - BATANGAS </v>
          </cell>
        </row>
        <row r="137">
          <cell r="C137" t="str">
            <v>RCO - BUTUAN</v>
          </cell>
        </row>
        <row r="138">
          <cell r="C138" t="str">
            <v>RCO - CAGAYAN DE ORO</v>
          </cell>
        </row>
        <row r="139">
          <cell r="C139" t="str">
            <v>RCO - CEBU</v>
          </cell>
        </row>
        <row r="140">
          <cell r="C140" t="str">
            <v>RCO - COTABATO</v>
          </cell>
        </row>
        <row r="141">
          <cell r="C141" t="str">
            <v>RCO - DAVAO</v>
          </cell>
        </row>
        <row r="142">
          <cell r="C142" t="str">
            <v>RCO - GENERAL SANTOS</v>
          </cell>
        </row>
        <row r="143">
          <cell r="C143" t="str">
            <v>RCO - ILOILO</v>
          </cell>
        </row>
        <row r="144">
          <cell r="C144" t="str">
            <v>RCO - ISABELA</v>
          </cell>
        </row>
        <row r="145">
          <cell r="C145" t="str">
            <v>RCO - JOLO</v>
          </cell>
        </row>
        <row r="146">
          <cell r="C146" t="str">
            <v>RCO - LA UNION</v>
          </cell>
        </row>
        <row r="147">
          <cell r="C147" t="str">
            <v>RCO - LEGAZPI</v>
          </cell>
        </row>
        <row r="148">
          <cell r="C148" t="str">
            <v>RCO - LUCENA</v>
          </cell>
        </row>
        <row r="149">
          <cell r="C149" t="str">
            <v>RCO - MARAWI</v>
          </cell>
        </row>
        <row r="150">
          <cell r="C150" t="str">
            <v>RCO - PAMPANGA</v>
          </cell>
        </row>
        <row r="151">
          <cell r="C151" t="str">
            <v>RCO - PUERTO PRINCESA</v>
          </cell>
        </row>
        <row r="152">
          <cell r="C152" t="str">
            <v>RCO - TACLOBAN</v>
          </cell>
        </row>
        <row r="153">
          <cell r="C153" t="str">
            <v>RCO - TUGUEGARAO</v>
          </cell>
        </row>
        <row r="154">
          <cell r="C154" t="str">
            <v>RCO - ZAMBOANGA</v>
          </cell>
        </row>
        <row r="155">
          <cell r="C155" t="str">
            <v>UNBOOKED OBLIGATION</v>
          </cell>
        </row>
        <row r="156">
          <cell r="C156" t="str">
            <v>UNIO</v>
          </cell>
        </row>
        <row r="157">
          <cell r="C157" t="str">
            <v>WTO - GENEVA</v>
          </cell>
        </row>
      </sheetData>
      <sheetData sheetId="3">
        <row r="3">
          <cell r="B3" t="str">
            <v>ASEAN</v>
          </cell>
        </row>
      </sheetData>
      <sheetData sheetId="4">
        <row r="2">
          <cell r="C2" t="str">
            <v>(Dublin Opening) RA 9498, Continuing Appropriation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t.c"/>
      <sheetName val="Allotment.r"/>
      <sheetName val="STATUS"/>
      <sheetName val="Summary-MOOE &amp; CO"/>
      <sheetName val="Sheet3"/>
      <sheetName val="Sheet2"/>
      <sheetName val="OFFICE2"/>
      <sheetName val="OFFICE3"/>
      <sheetName val="SOURCECODE"/>
      <sheetName val="General Status"/>
      <sheetName val="S-PS"/>
      <sheetName val="S-MOOE"/>
      <sheetName val="S-CO"/>
      <sheetName val="Codes"/>
      <sheetName val="OBR ENTRY.r"/>
      <sheetName val="OBR ENTRY.c"/>
      <sheetName val="January-July(Reg)"/>
      <sheetName val="Jan-July (cont)"/>
      <sheetName val="OSEC+FD"/>
      <sheetName val="OUA"/>
      <sheetName val="OPAS+GAD"/>
      <sheetName val="BFSE"/>
      <sheetName val="OAMSS+BF"/>
      <sheetName val="OFMS"/>
      <sheetName val="OIS"/>
      <sheetName val="DLLU"/>
      <sheetName val="OP"/>
      <sheetName val="OVS"/>
      <sheetName val="OLA"/>
      <sheetName val="OSPPC"/>
      <sheetName val="IAS"/>
      <sheetName val="PISU"/>
      <sheetName val="OUP"/>
      <sheetName val="OUIER+cdu"/>
      <sheetName val="OUCSCC"/>
      <sheetName val="OUMWA"/>
      <sheetName val="ASPAC"/>
      <sheetName val="OMEAA"/>
      <sheetName val="OAA+FEALAC"/>
      <sheetName val="OEA"/>
      <sheetName val="MOAO"/>
      <sheetName val="UNIO+ICF"/>
      <sheetName val="ASEAN+Summit"/>
      <sheetName val="OCA"/>
    </sheetNames>
    <sheetDataSet>
      <sheetData sheetId="0"/>
      <sheetData sheetId="1"/>
      <sheetData sheetId="2"/>
      <sheetData sheetId="3">
        <row r="6">
          <cell r="F6">
            <v>115000</v>
          </cell>
        </row>
      </sheetData>
      <sheetData sheetId="4"/>
      <sheetData sheetId="5"/>
      <sheetData sheetId="6"/>
      <sheetData sheetId="7">
        <row r="3">
          <cell r="B3" t="str">
            <v>ASEAN</v>
          </cell>
        </row>
        <row r="4">
          <cell r="B4" t="str">
            <v>ASEAN - JAKARTA</v>
          </cell>
        </row>
        <row r="5">
          <cell r="B5" t="str">
            <v>ASPAC</v>
          </cell>
        </row>
        <row r="6">
          <cell r="B6" t="str">
            <v>BFSE</v>
          </cell>
        </row>
        <row r="7">
          <cell r="B7" t="str">
            <v>BUILDING FUND</v>
          </cell>
        </row>
        <row r="8">
          <cell r="B8" t="str">
            <v>CMISD</v>
          </cell>
        </row>
        <row r="9">
          <cell r="B9" t="str">
            <v>DFA - MINDANAO</v>
          </cell>
        </row>
        <row r="10">
          <cell r="B10" t="str">
            <v>DLLU</v>
          </cell>
        </row>
        <row r="11">
          <cell r="B11" t="str">
            <v>FD</v>
          </cell>
        </row>
        <row r="12">
          <cell r="B12" t="str">
            <v>FEALAC</v>
          </cell>
        </row>
        <row r="13">
          <cell r="B13" t="str">
            <v>GAD</v>
          </cell>
        </row>
        <row r="14">
          <cell r="B14" t="str">
            <v>IAS</v>
          </cell>
        </row>
        <row r="15">
          <cell r="B15" t="str">
            <v>INTELLIGENCE FUND</v>
          </cell>
        </row>
        <row r="16">
          <cell r="B16" t="str">
            <v>MOAO</v>
          </cell>
        </row>
        <row r="17">
          <cell r="B17" t="str">
            <v>NCIE</v>
          </cell>
        </row>
        <row r="18">
          <cell r="B18" t="str">
            <v>OAA</v>
          </cell>
        </row>
        <row r="19">
          <cell r="B19" t="str">
            <v>OAMSS</v>
          </cell>
        </row>
        <row r="20">
          <cell r="B20" t="str">
            <v>OCA</v>
          </cell>
        </row>
        <row r="21">
          <cell r="B21" t="str">
            <v>OCO</v>
          </cell>
        </row>
        <row r="22">
          <cell r="B22" t="str">
            <v>OEA</v>
          </cell>
        </row>
        <row r="23">
          <cell r="B23" t="str">
            <v>OFMS</v>
          </cell>
        </row>
        <row r="24">
          <cell r="B24" t="str">
            <v>OIS</v>
          </cell>
        </row>
        <row r="25">
          <cell r="B25" t="str">
            <v>OLA</v>
          </cell>
        </row>
        <row r="26">
          <cell r="B26" t="str">
            <v>OMEAA</v>
          </cell>
        </row>
        <row r="27">
          <cell r="B27" t="str">
            <v>OP</v>
          </cell>
        </row>
        <row r="28">
          <cell r="B28" t="str">
            <v>OPAS</v>
          </cell>
        </row>
        <row r="29">
          <cell r="B29" t="str">
            <v>OSEC</v>
          </cell>
        </row>
        <row r="30">
          <cell r="B30" t="str">
            <v>OSPPC</v>
          </cell>
        </row>
        <row r="31">
          <cell r="B31" t="str">
            <v>OUA</v>
          </cell>
        </row>
        <row r="32">
          <cell r="B32" t="str">
            <v>OUCSCC</v>
          </cell>
        </row>
        <row r="33">
          <cell r="B33" t="str">
            <v xml:space="preserve">OUIER </v>
          </cell>
        </row>
        <row r="34">
          <cell r="B34" t="str">
            <v>OUIER - CDU</v>
          </cell>
        </row>
        <row r="35">
          <cell r="B35" t="str">
            <v>OUIER - Venice Bienalle</v>
          </cell>
        </row>
        <row r="36">
          <cell r="B36" t="str">
            <v>OUMWA</v>
          </cell>
        </row>
        <row r="37">
          <cell r="B37" t="str">
            <v>OUP</v>
          </cell>
        </row>
        <row r="38">
          <cell r="B38" t="str">
            <v>OVS</v>
          </cell>
        </row>
        <row r="39">
          <cell r="B39" t="str">
            <v>PCG - AGANA</v>
          </cell>
        </row>
        <row r="40">
          <cell r="B40" t="str">
            <v>PCG - CHICAGO</v>
          </cell>
        </row>
        <row r="41">
          <cell r="B41" t="str">
            <v>PCG - CHONGQING</v>
          </cell>
        </row>
        <row r="42">
          <cell r="B42" t="str">
            <v>PCG - DUBAI</v>
          </cell>
        </row>
        <row r="43">
          <cell r="B43" t="str">
            <v>PCG - GUANGZHOU</v>
          </cell>
        </row>
        <row r="44">
          <cell r="B44" t="str">
            <v>PCG - HONGKONG</v>
          </cell>
        </row>
        <row r="45">
          <cell r="B45" t="str">
            <v>PCG - HONOLULU</v>
          </cell>
        </row>
        <row r="46">
          <cell r="B46" t="str">
            <v>PCG - JEDDAH</v>
          </cell>
        </row>
        <row r="47">
          <cell r="B47" t="str">
            <v>PCG - LOS ANGELES</v>
          </cell>
        </row>
        <row r="48">
          <cell r="B48" t="str">
            <v>PCG - MACAU</v>
          </cell>
        </row>
        <row r="49">
          <cell r="B49" t="str">
            <v>PCG - MANADO</v>
          </cell>
        </row>
        <row r="50">
          <cell r="B50" t="str">
            <v>PCG - MILAN</v>
          </cell>
        </row>
        <row r="51">
          <cell r="B51" t="str">
            <v>PCG - NEW YORK</v>
          </cell>
        </row>
        <row r="52">
          <cell r="B52" t="str">
            <v>PCG - OSAKA</v>
          </cell>
        </row>
        <row r="53">
          <cell r="B53" t="str">
            <v>PCG - SAN FRANCISCO</v>
          </cell>
        </row>
        <row r="54">
          <cell r="B54" t="str">
            <v>PCG - SHANGHAI</v>
          </cell>
        </row>
        <row r="55">
          <cell r="B55" t="str">
            <v>PCG - SYDNEY</v>
          </cell>
        </row>
        <row r="56">
          <cell r="B56" t="str">
            <v>PCG - TORONTO</v>
          </cell>
        </row>
        <row r="57">
          <cell r="B57" t="str">
            <v>PCG - VANCOUVER</v>
          </cell>
        </row>
        <row r="58">
          <cell r="B58" t="str">
            <v>PCG - XIAMEN</v>
          </cell>
        </row>
        <row r="59">
          <cell r="B59" t="str">
            <v>PE - ABU DHABI</v>
          </cell>
        </row>
        <row r="60">
          <cell r="B60" t="str">
            <v>PE - ABUJA</v>
          </cell>
        </row>
        <row r="61">
          <cell r="B61" t="str">
            <v>PE - AMMAN</v>
          </cell>
        </row>
        <row r="62">
          <cell r="B62" t="str">
            <v>PE - ANKARA</v>
          </cell>
        </row>
        <row r="63">
          <cell r="B63" t="str">
            <v>PE - ATHENS</v>
          </cell>
        </row>
        <row r="64">
          <cell r="B64" t="str">
            <v>PE - BAGHDAD</v>
          </cell>
        </row>
        <row r="65">
          <cell r="B65" t="str">
            <v>PE - BANGKOK</v>
          </cell>
        </row>
        <row r="66">
          <cell r="B66" t="str">
            <v>PE - BEIJING</v>
          </cell>
        </row>
        <row r="67">
          <cell r="B67" t="str">
            <v>PE - BEIRUT</v>
          </cell>
        </row>
        <row r="68">
          <cell r="B68" t="str">
            <v>PE - BERLIN</v>
          </cell>
        </row>
        <row r="69">
          <cell r="B69" t="str">
            <v>PE - BERNE</v>
          </cell>
        </row>
        <row r="70">
          <cell r="B70" t="str">
            <v>PE - BRASILIA</v>
          </cell>
        </row>
        <row r="71">
          <cell r="B71" t="str">
            <v>PE - BRUNEI</v>
          </cell>
        </row>
        <row r="72">
          <cell r="B72" t="str">
            <v>PE - BRUSSELS</v>
          </cell>
        </row>
        <row r="73">
          <cell r="B73" t="str">
            <v>PE - BUDAPEST</v>
          </cell>
        </row>
        <row r="74">
          <cell r="B74" t="str">
            <v>PE - BUENOS AIRES</v>
          </cell>
        </row>
        <row r="75">
          <cell r="B75" t="str">
            <v>PE - CAIRO</v>
          </cell>
        </row>
        <row r="76">
          <cell r="B76" t="str">
            <v>PE - CANBERRA</v>
          </cell>
        </row>
        <row r="77">
          <cell r="B77" t="str">
            <v>PE - DHAKA</v>
          </cell>
        </row>
        <row r="78">
          <cell r="B78" t="str">
            <v>PE - DILI</v>
          </cell>
        </row>
        <row r="79">
          <cell r="B79" t="str">
            <v>PE - DOHA</v>
          </cell>
        </row>
        <row r="80">
          <cell r="B80" t="str">
            <v>PE - HANOI</v>
          </cell>
        </row>
        <row r="81">
          <cell r="B81" t="str">
            <v>PE - ISLAMABAD</v>
          </cell>
        </row>
        <row r="82">
          <cell r="B82" t="str">
            <v>PE - JAKARTA</v>
          </cell>
        </row>
        <row r="83">
          <cell r="B83" t="str">
            <v>PE - KUALA LUMPUR</v>
          </cell>
        </row>
        <row r="84">
          <cell r="B84" t="str">
            <v>PE - KUWAIT</v>
          </cell>
        </row>
        <row r="85">
          <cell r="B85" t="str">
            <v>PE - LISBON</v>
          </cell>
        </row>
        <row r="86">
          <cell r="B86" t="str">
            <v>PE - LONDON</v>
          </cell>
        </row>
        <row r="87">
          <cell r="B87" t="str">
            <v>PE - MADRID</v>
          </cell>
        </row>
        <row r="88">
          <cell r="B88" t="str">
            <v>PE - MANAMA</v>
          </cell>
        </row>
        <row r="89">
          <cell r="B89" t="str">
            <v>PE - MEXICO</v>
          </cell>
        </row>
        <row r="90">
          <cell r="B90" t="str">
            <v>PE - MOSCOW</v>
          </cell>
        </row>
        <row r="91">
          <cell r="B91" t="str">
            <v>PE - MUSCAT</v>
          </cell>
        </row>
        <row r="92">
          <cell r="B92" t="str">
            <v>PE - NAIROBI</v>
          </cell>
        </row>
        <row r="93">
          <cell r="B93" t="str">
            <v>PE - NEW DELHI</v>
          </cell>
        </row>
        <row r="94">
          <cell r="B94" t="str">
            <v>PE - OSLO</v>
          </cell>
        </row>
        <row r="95">
          <cell r="B95" t="str">
            <v>PE - OTTAWA</v>
          </cell>
        </row>
        <row r="96">
          <cell r="B96" t="str">
            <v>PE - PARIS</v>
          </cell>
        </row>
        <row r="97">
          <cell r="B97" t="str">
            <v>PE - PHNOM PENH</v>
          </cell>
        </row>
        <row r="98">
          <cell r="B98" t="str">
            <v>PE - PORT MORESBY</v>
          </cell>
        </row>
        <row r="99">
          <cell r="B99" t="str">
            <v>PE - PRAGUE</v>
          </cell>
        </row>
        <row r="100">
          <cell r="B100" t="str">
            <v>PE - PRETORIA</v>
          </cell>
        </row>
        <row r="101">
          <cell r="B101" t="str">
            <v>PE - RIYADH</v>
          </cell>
        </row>
        <row r="102">
          <cell r="B102" t="str">
            <v>PE - ROME</v>
          </cell>
        </row>
        <row r="103">
          <cell r="B103" t="str">
            <v>PE - SANTIAGO</v>
          </cell>
        </row>
        <row r="104">
          <cell r="B104" t="str">
            <v>PE - SEOUL</v>
          </cell>
        </row>
        <row r="105">
          <cell r="B105" t="str">
            <v>PE - SINGAPORE</v>
          </cell>
        </row>
        <row r="106">
          <cell r="B106" t="str">
            <v>PE - TEHRAN</v>
          </cell>
        </row>
        <row r="107">
          <cell r="B107" t="str">
            <v>PE - TEL-AVIV</v>
          </cell>
        </row>
        <row r="108">
          <cell r="B108" t="str">
            <v>PE - THE HAGUE</v>
          </cell>
        </row>
        <row r="109">
          <cell r="B109" t="str">
            <v>PE - TOKYO</v>
          </cell>
        </row>
        <row r="110">
          <cell r="B110" t="str">
            <v>PE - TRIPOLI</v>
          </cell>
        </row>
        <row r="111">
          <cell r="B111" t="str">
            <v>PE - VATICAN</v>
          </cell>
        </row>
        <row r="112">
          <cell r="B112" t="str">
            <v>PE - VIENNA</v>
          </cell>
        </row>
        <row r="113">
          <cell r="B113" t="str">
            <v>PE - VIENTIANNE</v>
          </cell>
        </row>
        <row r="114">
          <cell r="B114" t="str">
            <v>PE - WARSAW</v>
          </cell>
        </row>
        <row r="115">
          <cell r="B115" t="str">
            <v>PE - WASHINGTON DC</v>
          </cell>
        </row>
        <row r="116">
          <cell r="B116" t="str">
            <v>PE - WELLINGTON</v>
          </cell>
        </row>
        <row r="117">
          <cell r="B117" t="str">
            <v>PE - YANGON</v>
          </cell>
        </row>
        <row r="118">
          <cell r="B118" t="str">
            <v>PE-DAMASCUS</v>
          </cell>
        </row>
        <row r="119">
          <cell r="B119" t="str">
            <v>PISU</v>
          </cell>
        </row>
        <row r="120">
          <cell r="B120" t="str">
            <v>PM - GENEVA</v>
          </cell>
        </row>
        <row r="121">
          <cell r="B121" t="str">
            <v>PM - NEW YORK</v>
          </cell>
        </row>
        <row r="122">
          <cell r="B122" t="str">
            <v>RCO - BACOLOD</v>
          </cell>
        </row>
        <row r="123">
          <cell r="B123" t="str">
            <v>RCO - BAGUIO</v>
          </cell>
        </row>
        <row r="124">
          <cell r="B124" t="str">
            <v xml:space="preserve">RCO - BATANGAS </v>
          </cell>
        </row>
        <row r="125">
          <cell r="B125" t="str">
            <v>RCO - BUTUAN</v>
          </cell>
        </row>
        <row r="126">
          <cell r="B126" t="str">
            <v>RCO - CAGAYAN DE ORO</v>
          </cell>
        </row>
        <row r="127">
          <cell r="B127" t="str">
            <v>RCO - CEBU</v>
          </cell>
        </row>
        <row r="128">
          <cell r="B128" t="str">
            <v>RCO - COTABATO</v>
          </cell>
        </row>
        <row r="129">
          <cell r="B129" t="str">
            <v>RCO - DAVAO</v>
          </cell>
        </row>
        <row r="130">
          <cell r="B130" t="str">
            <v>RCO - GENERAL SANTOS</v>
          </cell>
        </row>
        <row r="131">
          <cell r="B131" t="str">
            <v>RCO - ILOILO</v>
          </cell>
        </row>
        <row r="132">
          <cell r="B132" t="str">
            <v>RCO - ISABELA</v>
          </cell>
        </row>
        <row r="133">
          <cell r="B133" t="str">
            <v>RCO - LA UNION</v>
          </cell>
        </row>
        <row r="134">
          <cell r="B134" t="str">
            <v>RCO - LEGAZPI</v>
          </cell>
        </row>
        <row r="135">
          <cell r="B135" t="str">
            <v>RCO - LUCENA</v>
          </cell>
        </row>
        <row r="136">
          <cell r="B136" t="str">
            <v>RCO - PAMPANGA</v>
          </cell>
        </row>
        <row r="137">
          <cell r="B137" t="str">
            <v>RCO - PUERTO PRINCESA</v>
          </cell>
        </row>
        <row r="138">
          <cell r="B138" t="str">
            <v>RCO - TACLOBAN</v>
          </cell>
        </row>
        <row r="139">
          <cell r="B139" t="str">
            <v>RCO - TUGUEGARAO</v>
          </cell>
        </row>
        <row r="140">
          <cell r="B140" t="str">
            <v>RCO - ZAMBOANGA</v>
          </cell>
        </row>
        <row r="141">
          <cell r="B141" t="str">
            <v>UNBOOKED OBLIGATION</v>
          </cell>
        </row>
        <row r="142">
          <cell r="B142" t="str">
            <v>UNIO</v>
          </cell>
        </row>
        <row r="143">
          <cell r="B143" t="str">
            <v>WTO - GENEVA</v>
          </cell>
        </row>
      </sheetData>
      <sheetData sheetId="8">
        <row r="2">
          <cell r="C2" t="str">
            <v>(Dublin Opening) RA 9498, Continuing Appropriation</v>
          </cell>
        </row>
        <row r="3">
          <cell r="C3" t="str">
            <v xml:space="preserve">(FOREX) FY 2009 General Appropriation Act, RA 9524 </v>
          </cell>
          <cell r="D3">
            <v>5</v>
          </cell>
          <cell r="E3" t="str">
            <v>ABM-BMB-C-09-0004882</v>
          </cell>
          <cell r="F3" t="str">
            <v>Release of funds to cover the funding requirements of the Department for the period April 1 to September 30, 2009</v>
          </cell>
          <cell r="G3">
            <v>3624368000</v>
          </cell>
          <cell r="H3">
            <v>2709427000</v>
          </cell>
          <cell r="I3">
            <v>420709000</v>
          </cell>
          <cell r="J3">
            <v>6754504000</v>
          </cell>
        </row>
        <row r="4">
          <cell r="C4" t="str">
            <v>(Geneva Mission) RA 9498, Continuing Appropriation</v>
          </cell>
          <cell r="D4">
            <v>13</v>
          </cell>
          <cell r="E4" t="str">
            <v>C-09-02740</v>
          </cell>
          <cell r="F4" t="str">
            <v>to cover the acquisition of office equipment, reception materials and books for the Philippine Permanent Mission in Geneva, Switzerland</v>
          </cell>
          <cell r="I4">
            <v>2500000</v>
          </cell>
          <cell r="J4">
            <v>2500000</v>
          </cell>
        </row>
        <row r="5">
          <cell r="C5" t="str">
            <v>(GFMD) RA 9498, Continuing Appropriation</v>
          </cell>
          <cell r="D5">
            <v>21</v>
          </cell>
          <cell r="E5" t="str">
            <v>BMB-C-08-0003038</v>
          </cell>
        </row>
        <row r="6">
          <cell r="C6" t="str">
            <v>(Inaugural) Contingent Fund, FY 2009 Budget RA 9498, as re-enacted</v>
          </cell>
          <cell r="D6">
            <v>6</v>
          </cell>
          <cell r="E6" t="str">
            <v>C-09-00068</v>
          </cell>
          <cell r="F6" t="str">
            <v>To cover funding assistance for the placement of a one-page country advertisement for the Philippines in the Presidential Inaugural Issue of the US-based publication Congressional Quarterly (US$25,000 @50)</v>
          </cell>
          <cell r="H6">
            <v>1250000</v>
          </cell>
          <cell r="J6">
            <v>1250000</v>
          </cell>
        </row>
        <row r="7">
          <cell r="C7" t="str">
            <v>(IOM - Usec. Conejos) Contingent Fund, FY 2009 General Appropriation Act, RA 9524</v>
          </cell>
          <cell r="D7">
            <v>12</v>
          </cell>
          <cell r="E7" t="str">
            <v>BMB-C-09-0001096</v>
          </cell>
          <cell r="F7" t="str">
            <v>To cover the campaign activities for the candidature of DFA-Undersecretary Esteban B. Conejos, Jr. in the Int'l Organization for Migration (IOM) per OP approval dtd March 24 2009</v>
          </cell>
          <cell r="H7">
            <v>7200000</v>
          </cell>
          <cell r="J7">
            <v>7200000</v>
          </cell>
        </row>
        <row r="8">
          <cell r="C8" t="str">
            <v xml:space="preserve">(MPBF) FY 2009 General Appropriation Act, RA 9524 </v>
          </cell>
          <cell r="D8">
            <v>20</v>
          </cell>
          <cell r="F8" t="str">
            <v>NCA-BMB-C-09-001275</v>
          </cell>
        </row>
        <row r="9">
          <cell r="C9" t="str">
            <v>(Nampedai) Contingent Fund, FY 2009 General Appropriation Act, RA 9524</v>
          </cell>
          <cell r="D9">
            <v>19</v>
          </cell>
          <cell r="E9" t="str">
            <v>BMB-C-09-0002681</v>
          </cell>
          <cell r="F9" t="str">
            <v>To cover payment of legal expenses for the Nampedai Property in Japan</v>
          </cell>
          <cell r="H9">
            <v>1020000</v>
          </cell>
          <cell r="J9">
            <v>1020000</v>
          </cell>
        </row>
        <row r="10">
          <cell r="C10" t="str">
            <v xml:space="preserve">(NNC) FY 2009 General Appropriation Act, RA 9524 </v>
          </cell>
          <cell r="D10">
            <v>2</v>
          </cell>
          <cell r="E10" t="str">
            <v>ABM-BMB-C-09-0004882</v>
          </cell>
          <cell r="F10" t="str">
            <v>Release of funds to cover the funding requirements of the Department for the period April 1 to September 30, 2009</v>
          </cell>
          <cell r="G10">
            <v>3624368000</v>
          </cell>
          <cell r="H10">
            <v>2709427000</v>
          </cell>
          <cell r="I10">
            <v>420709000</v>
          </cell>
          <cell r="J10">
            <v>6754504000</v>
          </cell>
        </row>
        <row r="11">
          <cell r="C11" t="str">
            <v>(OSG Travel) Contingent Fund, RA 9498, as re-enacted</v>
          </cell>
          <cell r="D11">
            <v>10</v>
          </cell>
          <cell r="E11" t="str">
            <v>C-09-01638</v>
          </cell>
          <cell r="F11" t="str">
            <v>To cover the travel expenses of lawyers of the Office of the Solicitor General (OSG) relative to the ongoing litigation involving Philippine government's Nanpedai Property in Japan</v>
          </cell>
          <cell r="H11">
            <v>5047000</v>
          </cell>
          <cell r="J11">
            <v>5047000</v>
          </cell>
        </row>
        <row r="12">
          <cell r="C12" t="str">
            <v xml:space="preserve">(RLIP-NNC) FY 2009 General Appropriation Act, RA 9524 </v>
          </cell>
          <cell r="D12">
            <v>4</v>
          </cell>
          <cell r="E12" t="str">
            <v>ABM-BMB-C-09-0004883</v>
          </cell>
          <cell r="F12" t="str">
            <v>Release of funds to cover the funding requirements of RLIP of the Department for the period April 1 to September 30, 2009</v>
          </cell>
          <cell r="G12">
            <v>35524000</v>
          </cell>
          <cell r="J12">
            <v>35524000</v>
          </cell>
        </row>
        <row r="13">
          <cell r="C13" t="str">
            <v xml:space="preserve">(RLIP-WITHHELD) FY 2009 General Appropriation Act, RA 9524 </v>
          </cell>
          <cell r="D13">
            <v>3</v>
          </cell>
          <cell r="E13" t="str">
            <v>ABM-BMB-C-09-0004883</v>
          </cell>
          <cell r="F13" t="str">
            <v>Release of funds to cover the funding requirements of RLIP of the Department for the period January 1 to March 31, 2009</v>
          </cell>
          <cell r="G13">
            <v>11842000</v>
          </cell>
          <cell r="J13">
            <v>11842000</v>
          </cell>
        </row>
        <row r="14">
          <cell r="C14" t="str">
            <v>(Spain - RP Treaty) Contingent Fund, FY 2009 General Appropriation Act, RA 9524</v>
          </cell>
          <cell r="D14">
            <v>14</v>
          </cell>
          <cell r="E14" t="str">
            <v>BMB-C-09-0001331</v>
          </cell>
          <cell r="F14" t="str">
            <v>To cover the funding reqts to implement the treaty between the Republic of the Philippines with the Kingdom of Spain on the transfer of sentenced persons and for other purpose</v>
          </cell>
          <cell r="H14">
            <v>5000000</v>
          </cell>
          <cell r="J14">
            <v>5000000</v>
          </cell>
        </row>
        <row r="15">
          <cell r="C15" t="str">
            <v>(UNRoD) Contingent Fund, FY 2009 General Appropriation Act, RA 9524</v>
          </cell>
          <cell r="D15">
            <v>16</v>
          </cell>
          <cell r="E15" t="str">
            <v>BMB-C-09-0001887</v>
          </cell>
          <cell r="F15" t="str">
            <v>To cover the Philippine Contribution for the continued operations of the United Nations Register of Damage (UNRoD)</v>
          </cell>
          <cell r="H15">
            <v>980000</v>
          </cell>
          <cell r="J15">
            <v>980000</v>
          </cell>
        </row>
        <row r="16">
          <cell r="C16" t="str">
            <v xml:space="preserve">(WITHHELD) FY 2009 General Appropriation Act, RA 9524 </v>
          </cell>
          <cell r="D16">
            <v>1</v>
          </cell>
          <cell r="E16" t="str">
            <v>ABM-BMB-C-09-0004882</v>
          </cell>
          <cell r="F16" t="str">
            <v>Release of funds to cover the funding requirements of the Department for the period January 1 to March 31, 2009</v>
          </cell>
          <cell r="G16">
            <v>1186016000</v>
          </cell>
          <cell r="H16">
            <v>712064000</v>
          </cell>
          <cell r="J16">
            <v>1898080000</v>
          </cell>
        </row>
        <row r="17">
          <cell r="C17" t="str">
            <v>7th Asia-Europe Meeting Conference on Counter Terrorism</v>
          </cell>
          <cell r="D17">
            <v>25</v>
          </cell>
          <cell r="E17" t="str">
            <v>BMB-C-09-0003884</v>
          </cell>
        </row>
        <row r="18">
          <cell r="C18" t="str">
            <v>ASEAN Committee on Culture and Information (COCI)</v>
          </cell>
          <cell r="D18">
            <v>24</v>
          </cell>
          <cell r="E18" t="str">
            <v>BMB-C-09-0009115</v>
          </cell>
        </row>
        <row r="19">
          <cell r="C19" t="str">
            <v>CLMV Diplomatics</v>
          </cell>
          <cell r="D19">
            <v>23</v>
          </cell>
          <cell r="E19" t="str">
            <v>BMB-C-09-00007319</v>
          </cell>
        </row>
        <row r="20">
          <cell r="C20" t="str">
            <v>FY 2009 General Appropriation Act, RA 9524</v>
          </cell>
          <cell r="D20">
            <v>18</v>
          </cell>
          <cell r="E20" t="str">
            <v>BMB-C-09-0002589</v>
          </cell>
          <cell r="F20" t="str">
            <v>Release of funds to cover the funding requirements for the opening of Philippine Embassy in Dublin, Ireland for the period June 1 to December 31, 2009</v>
          </cell>
          <cell r="G20">
            <v>18551694</v>
          </cell>
          <cell r="H20">
            <v>13399165</v>
          </cell>
          <cell r="J20">
            <v>31950859</v>
          </cell>
        </row>
        <row r="21">
          <cell r="C21" t="str">
            <v>Passport Booklets</v>
          </cell>
          <cell r="D21">
            <v>26</v>
          </cell>
          <cell r="E21" t="str">
            <v>BMB-C-09-0009678</v>
          </cell>
        </row>
        <row r="22">
          <cell r="C22" t="str">
            <v>Pension and Gratuity Fund, FY 2009 Budget RA 9498, as re-enacted (0127)</v>
          </cell>
          <cell r="D22">
            <v>7</v>
          </cell>
          <cell r="E22" t="str">
            <v>BMB-C-09-0000127</v>
          </cell>
          <cell r="F22" t="str">
            <v>Release of funds tocover payment of terminal leave benefits of Mr. Guido P. Montano, a compulsory retiree</v>
          </cell>
          <cell r="G22">
            <v>829632</v>
          </cell>
          <cell r="J22">
            <v>829632</v>
          </cell>
        </row>
        <row r="23">
          <cell r="C23" t="str">
            <v>Pension and Gratuity Fund, FY 2009 Budget RA 9498, as re-enacted (0130)</v>
          </cell>
          <cell r="D23">
            <v>8</v>
          </cell>
          <cell r="E23" t="str">
            <v>BMB-C-09-0000130</v>
          </cell>
          <cell r="F23" t="str">
            <v>Release of funds tocover payment of terminal leave benefits of Ms. Angela R. Conag, a compulsory retiree</v>
          </cell>
          <cell r="G23">
            <v>1212889</v>
          </cell>
          <cell r="J23">
            <v>1212889</v>
          </cell>
        </row>
        <row r="24">
          <cell r="C24" t="str">
            <v>Pension and Gratuity Fund, FY 2009 Budget RA 9498, as re-enacted(0567)</v>
          </cell>
          <cell r="D24">
            <v>9</v>
          </cell>
          <cell r="E24" t="str">
            <v>BMB-C-09-0000567</v>
          </cell>
          <cell r="F24" t="str">
            <v>Release of funds tocover payment of terminal leave benefits of Ms. Ma. Genitrix Nanes and the late Mr. Dauday Tago.</v>
          </cell>
          <cell r="G24">
            <v>1958390</v>
          </cell>
          <cell r="J24">
            <v>1958390</v>
          </cell>
        </row>
        <row r="25">
          <cell r="C25" t="str">
            <v>Pension and Gratuity Fund, FY 2009 General Appropriation Act, RA 9524 (1841)</v>
          </cell>
          <cell r="D25">
            <v>15</v>
          </cell>
          <cell r="E25" t="str">
            <v>BMB-C-09-0001841</v>
          </cell>
          <cell r="F25" t="str">
            <v>Release of fund to cover payment of terminal leave benefits</v>
          </cell>
          <cell r="G25">
            <v>6727640</v>
          </cell>
          <cell r="J25">
            <v>6727640</v>
          </cell>
        </row>
        <row r="26">
          <cell r="C26" t="str">
            <v>Pension and Gratuity Fund, FY 2009 General Appropriation Act, RA 9524 (3323)</v>
          </cell>
          <cell r="D26">
            <v>21</v>
          </cell>
          <cell r="E26" t="str">
            <v>BMB-C-09-0003323</v>
          </cell>
          <cell r="F26" t="str">
            <v>Release of fund to cover payment of terminal leave benefits</v>
          </cell>
          <cell r="G26">
            <v>4168021</v>
          </cell>
          <cell r="J26">
            <v>4168021</v>
          </cell>
        </row>
        <row r="27">
          <cell r="C27" t="str">
            <v>Pension and Gratuity Fund, FY 2009 General Appropriation Act, RA 9524(0961)</v>
          </cell>
          <cell r="D27">
            <v>11</v>
          </cell>
          <cell r="E27" t="str">
            <v>BMB-C-09-0000961</v>
          </cell>
          <cell r="F27" t="str">
            <v>Release of fund to cover payment of terminal leave benefits</v>
          </cell>
          <cell r="G27">
            <v>2961508</v>
          </cell>
          <cell r="J27">
            <v>2961508</v>
          </cell>
        </row>
        <row r="28">
          <cell r="C28" t="str">
            <v>Phnom Penh (MOOE)</v>
          </cell>
          <cell r="D28">
            <v>24</v>
          </cell>
          <cell r="E28" t="str">
            <v>BMB-C-09-0011369</v>
          </cell>
        </row>
        <row r="29">
          <cell r="C29" t="str">
            <v>RA 9498, Continuing Appropriation</v>
          </cell>
          <cell r="D29">
            <v>22</v>
          </cell>
        </row>
        <row r="30">
          <cell r="C30" t="str">
            <v>TLB</v>
          </cell>
          <cell r="D30">
            <v>25</v>
          </cell>
        </row>
        <row r="31">
          <cell r="C31" t="str">
            <v>World Expo</v>
          </cell>
          <cell r="D31">
            <v>26</v>
          </cell>
        </row>
      </sheetData>
      <sheetData sheetId="9"/>
      <sheetData sheetId="10"/>
      <sheetData sheetId="11"/>
      <sheetData sheetId="12"/>
      <sheetData sheetId="13">
        <row r="3">
          <cell r="B3">
            <v>211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"/>
      <sheetName val="Codes"/>
      <sheetName val="Chart of Accounts"/>
      <sheetName val="CO"/>
      <sheetName val="forex co"/>
      <sheetName val="ICF"/>
      <sheetName val="TLB"/>
      <sheetName val="OTHERS"/>
      <sheetName val="MPBF"/>
      <sheetName val="OBR ENTRY"/>
      <sheetName val="forex"/>
      <sheetName val="CONT. APPRO"/>
      <sheetName val="FOR NUMBERING"/>
    </sheetNames>
    <sheetDataSet>
      <sheetData sheetId="0">
        <row r="2">
          <cell r="B2" t="str">
            <v>P.P.A.</v>
          </cell>
          <cell r="C2" t="str">
            <v>Function</v>
          </cell>
        </row>
        <row r="3">
          <cell r="B3" t="str">
            <v>A.I.a.1.a</v>
          </cell>
          <cell r="C3" t="str">
            <v>OSEC</v>
          </cell>
        </row>
        <row r="4">
          <cell r="B4" t="str">
            <v>A.I.a.1.a.1</v>
          </cell>
          <cell r="C4" t="str">
            <v>DLLU</v>
          </cell>
        </row>
        <row r="5">
          <cell r="B5" t="str">
            <v>A.I.a.1.a.2</v>
          </cell>
          <cell r="C5" t="str">
            <v>OUA</v>
          </cell>
        </row>
        <row r="6">
          <cell r="B6" t="str">
            <v>A.I.a.1.a.3</v>
          </cell>
          <cell r="C6" t="str">
            <v>OUP</v>
          </cell>
        </row>
        <row r="7">
          <cell r="B7" t="str">
            <v>A.I.a.1.a.4</v>
          </cell>
          <cell r="C7" t="str">
            <v>OUIER</v>
          </cell>
        </row>
        <row r="8">
          <cell r="B8" t="str">
            <v>A.I.a.1.a.5</v>
          </cell>
          <cell r="C8" t="str">
            <v>OUSC</v>
          </cell>
        </row>
        <row r="9">
          <cell r="B9" t="str">
            <v>A.I.a.1.b</v>
          </cell>
          <cell r="C9" t="str">
            <v>OPAS</v>
          </cell>
        </row>
        <row r="10">
          <cell r="B10" t="str">
            <v>A.I.a.1.c</v>
          </cell>
          <cell r="C10" t="str">
            <v>OFM</v>
          </cell>
        </row>
        <row r="11">
          <cell r="B11" t="str">
            <v>A.I.a.1.d</v>
          </cell>
          <cell r="C11" t="str">
            <v>OISS</v>
          </cell>
        </row>
        <row r="12">
          <cell r="B12" t="str">
            <v>A.I.a.1.e</v>
          </cell>
          <cell r="C12" t="str">
            <v>NCIE</v>
          </cell>
        </row>
        <row r="13">
          <cell r="B13" t="str">
            <v>A.I.a.1.f</v>
          </cell>
          <cell r="C13" t="str">
            <v>OCO</v>
          </cell>
        </row>
        <row r="14">
          <cell r="B14" t="str">
            <v>A.I.a.1.g</v>
          </cell>
          <cell r="C14" t="str">
            <v>FD</v>
          </cell>
        </row>
        <row r="15">
          <cell r="B15" t="str">
            <v>A.I.a.1.h</v>
          </cell>
          <cell r="C15" t="str">
            <v>GAD</v>
          </cell>
        </row>
        <row r="16">
          <cell r="B16" t="str">
            <v>A.I.a.1.I</v>
          </cell>
          <cell r="C16" t="str">
            <v>FEALAC</v>
          </cell>
        </row>
        <row r="17">
          <cell r="B17" t="str">
            <v>A.I.a.2</v>
          </cell>
          <cell r="C17" t="str">
            <v>BUILDING FUND</v>
          </cell>
        </row>
        <row r="18">
          <cell r="B18" t="str">
            <v>A.I.a.3</v>
          </cell>
          <cell r="C18" t="str">
            <v>OAVS</v>
          </cell>
        </row>
        <row r="19">
          <cell r="B19" t="str">
            <v>A.II.a.1</v>
          </cell>
          <cell r="C19" t="str">
            <v>OLA</v>
          </cell>
        </row>
        <row r="20">
          <cell r="B20" t="str">
            <v>A.II.a.2.a</v>
          </cell>
          <cell r="C20" t="str">
            <v>OSPPC</v>
          </cell>
        </row>
        <row r="21">
          <cell r="B21" t="str">
            <v>A.II.a.2.b</v>
          </cell>
          <cell r="C21" t="str">
            <v>CMISD</v>
          </cell>
        </row>
        <row r="22">
          <cell r="B22" t="str">
            <v>A.II.b.1</v>
          </cell>
          <cell r="C22" t="str">
            <v>Intelligence Fund</v>
          </cell>
        </row>
        <row r="23">
          <cell r="B23" t="str">
            <v>A.III.a.1.a</v>
          </cell>
          <cell r="C23" t="str">
            <v>ASPAC</v>
          </cell>
        </row>
        <row r="24">
          <cell r="B24" t="str">
            <v>A.III.a.1.b</v>
          </cell>
          <cell r="C24" t="str">
            <v>OMEAA</v>
          </cell>
        </row>
        <row r="25">
          <cell r="B25" t="str">
            <v>A.III.a.1.c</v>
          </cell>
          <cell r="C25" t="str">
            <v>OAA</v>
          </cell>
        </row>
        <row r="26">
          <cell r="B26" t="str">
            <v>A.III.a.1.d</v>
          </cell>
          <cell r="C26" t="str">
            <v>OEA</v>
          </cell>
        </row>
        <row r="27">
          <cell r="B27" t="str">
            <v>A.III.a.2</v>
          </cell>
          <cell r="C27" t="str">
            <v>OPSV</v>
          </cell>
        </row>
        <row r="28">
          <cell r="B28" t="str">
            <v>A.III.a.3</v>
          </cell>
          <cell r="C28" t="str">
            <v>ASEAN</v>
          </cell>
        </row>
        <row r="29">
          <cell r="B29" t="str">
            <v>A.III.a.4.a</v>
          </cell>
          <cell r="C29" t="str">
            <v>PISU</v>
          </cell>
        </row>
        <row r="30">
          <cell r="B30" t="str">
            <v>A.III.a.4.b</v>
          </cell>
          <cell r="C30" t="str">
            <v>FIOs</v>
          </cell>
        </row>
        <row r="31">
          <cell r="B31" t="str">
            <v>A.III.b.1.a.01</v>
          </cell>
          <cell r="C31" t="str">
            <v>PE - ABU DHABI</v>
          </cell>
        </row>
        <row r="32">
          <cell r="B32" t="str">
            <v>A.III.b.1.a.02</v>
          </cell>
          <cell r="C32" t="str">
            <v>PE - ANKARA</v>
          </cell>
        </row>
        <row r="33">
          <cell r="B33" t="str">
            <v>A.III.b.1.a.03</v>
          </cell>
          <cell r="C33" t="str">
            <v>PE - ATHENS</v>
          </cell>
        </row>
        <row r="34">
          <cell r="B34" t="str">
            <v>A.III.b.1.a.04</v>
          </cell>
          <cell r="C34" t="str">
            <v>PE - BAGHDAD</v>
          </cell>
        </row>
        <row r="35">
          <cell r="B35" t="str">
            <v>A.III.b.1.a.05</v>
          </cell>
          <cell r="C35" t="str">
            <v>PE - BRUNEI</v>
          </cell>
        </row>
        <row r="36">
          <cell r="B36" t="str">
            <v>A.III.b.1.a.06</v>
          </cell>
          <cell r="C36" t="str">
            <v>PE - BANGKOK</v>
          </cell>
        </row>
        <row r="37">
          <cell r="B37" t="str">
            <v>A.III.b.1.a.07</v>
          </cell>
          <cell r="C37" t="str">
            <v>PE - BEIJING</v>
          </cell>
        </row>
        <row r="38">
          <cell r="B38" t="str">
            <v>A.III.b.1.a.08</v>
          </cell>
          <cell r="C38" t="str">
            <v>PE - BERNE</v>
          </cell>
        </row>
        <row r="39">
          <cell r="B39" t="str">
            <v>A.III.b.1.a.09</v>
          </cell>
          <cell r="C39" t="str">
            <v>PE - BERLIN/BONN</v>
          </cell>
        </row>
        <row r="40">
          <cell r="B40" t="str">
            <v>A.III.b.1.a.10</v>
          </cell>
          <cell r="C40" t="str">
            <v>PE - BRASILIA</v>
          </cell>
        </row>
        <row r="41">
          <cell r="B41" t="str">
            <v>A.III.b.1.a.11</v>
          </cell>
          <cell r="C41" t="str">
            <v>PE - BRUSSELS</v>
          </cell>
        </row>
        <row r="42">
          <cell r="B42" t="str">
            <v>A.III.b.1.a.12</v>
          </cell>
          <cell r="C42" t="str">
            <v>PE - BUCHAREST</v>
          </cell>
        </row>
        <row r="43">
          <cell r="B43" t="str">
            <v>A.III.b.1.a.13</v>
          </cell>
          <cell r="C43" t="str">
            <v>PE - BUDAPEST</v>
          </cell>
        </row>
        <row r="44">
          <cell r="B44" t="str">
            <v>A.III.b.1.a.14</v>
          </cell>
          <cell r="C44" t="str">
            <v>PE - BUENOS AIRES</v>
          </cell>
        </row>
        <row r="45">
          <cell r="B45" t="str">
            <v>A.III.b.1.a.15</v>
          </cell>
          <cell r="C45" t="str">
            <v>PE - CAIRO</v>
          </cell>
        </row>
        <row r="46">
          <cell r="B46" t="str">
            <v>A.III.b.1.a.16</v>
          </cell>
          <cell r="C46" t="str">
            <v>PE - CANBERRA</v>
          </cell>
        </row>
        <row r="47">
          <cell r="B47" t="str">
            <v>A.III.b.1.a.17</v>
          </cell>
          <cell r="C47" t="str">
            <v>PE - DHAKA</v>
          </cell>
        </row>
        <row r="48">
          <cell r="B48" t="str">
            <v>A.III.b.1.a.18</v>
          </cell>
          <cell r="C48" t="str">
            <v>PE - JAKARTA</v>
          </cell>
        </row>
        <row r="49">
          <cell r="B49" t="str">
            <v>A.III.b.1.a.19</v>
          </cell>
          <cell r="C49" t="str">
            <v>PE - DOHA</v>
          </cell>
        </row>
        <row r="50">
          <cell r="B50" t="str">
            <v>A.III.b.1.a.20</v>
          </cell>
          <cell r="C50" t="str">
            <v>PE - THE HAGUE</v>
          </cell>
        </row>
        <row r="51">
          <cell r="B51" t="str">
            <v>A.III.b.1.a.21</v>
          </cell>
          <cell r="C51" t="str">
            <v>PE - HANOI</v>
          </cell>
        </row>
        <row r="52">
          <cell r="B52" t="str">
            <v>A.III.b.1.a.22</v>
          </cell>
          <cell r="C52" t="str">
            <v>PE - HAVANA</v>
          </cell>
        </row>
        <row r="53">
          <cell r="B53" t="str">
            <v>A.III.b.1.a.23</v>
          </cell>
          <cell r="C53" t="str">
            <v>PE - ISLAMABAD</v>
          </cell>
        </row>
        <row r="54">
          <cell r="B54" t="str">
            <v>A.III.b.1.a.24</v>
          </cell>
          <cell r="C54" t="str">
            <v>PE - KUALA LUMPUR</v>
          </cell>
        </row>
        <row r="55">
          <cell r="B55" t="str">
            <v>A.III.b.1.a.25</v>
          </cell>
          <cell r="C55" t="str">
            <v>PE - KUWAIT</v>
          </cell>
        </row>
        <row r="56">
          <cell r="B56" t="str">
            <v>A.III.b.1.a.26</v>
          </cell>
          <cell r="C56" t="str">
            <v>PE - ABUJA</v>
          </cell>
        </row>
        <row r="57">
          <cell r="B57" t="str">
            <v>A.III.b.1.a.27</v>
          </cell>
          <cell r="C57" t="str">
            <v>PE - LONDON</v>
          </cell>
        </row>
        <row r="58">
          <cell r="B58" t="str">
            <v>A.III.b.1.a.28</v>
          </cell>
          <cell r="C58" t="str">
            <v>PE - MADRID</v>
          </cell>
        </row>
        <row r="59">
          <cell r="B59" t="str">
            <v>A.III.b.1.a.29</v>
          </cell>
          <cell r="C59" t="str">
            <v>PE - MANAMA</v>
          </cell>
        </row>
        <row r="60">
          <cell r="B60" t="str">
            <v>A.III.b.1.a.30</v>
          </cell>
          <cell r="C60" t="str">
            <v>PE - MEXICO</v>
          </cell>
        </row>
        <row r="61">
          <cell r="B61" t="str">
            <v>A.III.b.1.a.31</v>
          </cell>
          <cell r="C61" t="str">
            <v>PE - MOSCOW</v>
          </cell>
        </row>
        <row r="62">
          <cell r="B62" t="str">
            <v>A.III.b.1.a.32</v>
          </cell>
          <cell r="C62" t="str">
            <v>PE - MUSCAT</v>
          </cell>
        </row>
        <row r="63">
          <cell r="B63" t="str">
            <v>A.III.b.1.a.33</v>
          </cell>
          <cell r="C63" t="str">
            <v>PE - NAIROBI</v>
          </cell>
        </row>
        <row r="64">
          <cell r="B64" t="str">
            <v>A.III.b.1.a.34</v>
          </cell>
          <cell r="C64" t="str">
            <v>PE - NEW DELHI</v>
          </cell>
        </row>
        <row r="65">
          <cell r="B65" t="str">
            <v>A.III.b.1.a.35</v>
          </cell>
          <cell r="C65" t="str">
            <v>PE - OTTAWA</v>
          </cell>
        </row>
        <row r="66">
          <cell r="B66" t="str">
            <v>A.III.b.1.a.36</v>
          </cell>
          <cell r="C66" t="str">
            <v>PE - PARIS</v>
          </cell>
        </row>
        <row r="67">
          <cell r="B67" t="str">
            <v>A.III.b.1.a.37</v>
          </cell>
          <cell r="C67" t="str">
            <v>PE - PHNOM PENH</v>
          </cell>
        </row>
        <row r="68">
          <cell r="B68" t="str">
            <v>A.III.b.1.a.38</v>
          </cell>
          <cell r="C68" t="str">
            <v>PE - POHNPEI</v>
          </cell>
        </row>
        <row r="69">
          <cell r="B69" t="str">
            <v>A.III.b.1.a.39</v>
          </cell>
          <cell r="C69" t="str">
            <v>PE - PORT MORESBY</v>
          </cell>
        </row>
        <row r="70">
          <cell r="B70" t="str">
            <v>A.III.b.1.a.40</v>
          </cell>
          <cell r="C70" t="str">
            <v>PE - PRETORIA</v>
          </cell>
        </row>
        <row r="71">
          <cell r="B71" t="str">
            <v>A.III.b.1.a.41</v>
          </cell>
          <cell r="C71" t="str">
            <v>PE - RIYADH</v>
          </cell>
        </row>
        <row r="72">
          <cell r="B72" t="str">
            <v>A.III.b.1.a.42</v>
          </cell>
          <cell r="C72" t="str">
            <v>PE - ROME</v>
          </cell>
        </row>
        <row r="73">
          <cell r="B73" t="str">
            <v>A.III.b.1.a.43</v>
          </cell>
          <cell r="C73" t="str">
            <v>PE - SANTIAGO</v>
          </cell>
        </row>
        <row r="74">
          <cell r="B74" t="str">
            <v>A.III.b.1.a.44</v>
          </cell>
          <cell r="C74" t="str">
            <v>PE - SEOUL</v>
          </cell>
        </row>
        <row r="75">
          <cell r="B75" t="str">
            <v>A.III.b.1.a.45</v>
          </cell>
          <cell r="C75" t="str">
            <v>PE - SINGAPORE</v>
          </cell>
        </row>
        <row r="76">
          <cell r="B76" t="str">
            <v>A.III.b.1.a.46</v>
          </cell>
          <cell r="C76" t="str">
            <v>PE - STOCKHOLM</v>
          </cell>
        </row>
        <row r="77">
          <cell r="B77" t="str">
            <v>A.III.b.1.a.47</v>
          </cell>
          <cell r="C77" t="str">
            <v>PE - TEHRAN</v>
          </cell>
        </row>
        <row r="78">
          <cell r="B78" t="str">
            <v>A.III.b.1.a.48</v>
          </cell>
          <cell r="C78" t="str">
            <v>PE - TEL-AVIV</v>
          </cell>
        </row>
        <row r="79">
          <cell r="B79" t="str">
            <v>A.III.b.1.a.49</v>
          </cell>
          <cell r="C79" t="str">
            <v>PE - TOKYO</v>
          </cell>
        </row>
        <row r="80">
          <cell r="B80" t="str">
            <v>A.III.b.1.a.50</v>
          </cell>
          <cell r="C80" t="str">
            <v>PE - TRIPOLI</v>
          </cell>
        </row>
        <row r="81">
          <cell r="B81" t="str">
            <v>A.III.b.1.a.51</v>
          </cell>
          <cell r="C81" t="str">
            <v>PE - VATICAN</v>
          </cell>
        </row>
        <row r="82">
          <cell r="B82" t="str">
            <v>A.III.b.1.a.52</v>
          </cell>
          <cell r="C82" t="str">
            <v>PE - VIENNA</v>
          </cell>
        </row>
        <row r="83">
          <cell r="B83" t="str">
            <v>A.III.b.1.a.53</v>
          </cell>
          <cell r="C83" t="str">
            <v>PE - WASHINGTON DC</v>
          </cell>
        </row>
        <row r="84">
          <cell r="B84" t="str">
            <v>A.III.b.1.a.54</v>
          </cell>
          <cell r="C84" t="str">
            <v>PE - WELLINGTON</v>
          </cell>
        </row>
        <row r="85">
          <cell r="B85" t="str">
            <v>A.III.b.1.a.55</v>
          </cell>
          <cell r="C85" t="str">
            <v>PE - YANGON</v>
          </cell>
        </row>
        <row r="86">
          <cell r="B86" t="str">
            <v>A.III.b.1.a.56</v>
          </cell>
          <cell r="C86" t="str">
            <v>PE - BEIRUT</v>
          </cell>
        </row>
        <row r="87">
          <cell r="B87" t="str">
            <v>A.III.b.1.a.57</v>
          </cell>
          <cell r="C87" t="str">
            <v>PE - PRAGUE</v>
          </cell>
        </row>
        <row r="88">
          <cell r="B88" t="str">
            <v>A.III.b.1.a.58</v>
          </cell>
          <cell r="C88" t="str">
            <v>PE - VIENTIANNE</v>
          </cell>
        </row>
        <row r="89">
          <cell r="B89" t="str">
            <v>A.III.b.1.a.59</v>
          </cell>
          <cell r="C89" t="str">
            <v>PE - AMMAN</v>
          </cell>
        </row>
        <row r="90">
          <cell r="B90" t="str">
            <v>A.III.b.1.a.60</v>
          </cell>
          <cell r="C90" t="str">
            <v>PE - KOROR</v>
          </cell>
        </row>
        <row r="91">
          <cell r="B91" t="str">
            <v>A.III.b.1.a.61</v>
          </cell>
          <cell r="C91" t="str">
            <v>PE - CARACAS</v>
          </cell>
        </row>
        <row r="92">
          <cell r="B92" t="str">
            <v>A.III.b.1.a.62</v>
          </cell>
          <cell r="C92" t="str">
            <v>PE - DILI</v>
          </cell>
        </row>
        <row r="93">
          <cell r="B93" t="str">
            <v>A.III.b.1.a.63</v>
          </cell>
          <cell r="C93" t="str">
            <v>PE - OSLO</v>
          </cell>
        </row>
        <row r="94">
          <cell r="B94" t="str">
            <v>A.III.b.1.a.64</v>
          </cell>
          <cell r="C94" t="str">
            <v>PE - DUBLIN</v>
          </cell>
        </row>
        <row r="95">
          <cell r="B95" t="str">
            <v>A.III.b.1.a.65</v>
          </cell>
          <cell r="C95" t="str">
            <v>PE - HELSINKI</v>
          </cell>
        </row>
        <row r="96">
          <cell r="B96" t="str">
            <v>A.III.b.1.a.66</v>
          </cell>
          <cell r="C96" t="str">
            <v>PE - LISBON</v>
          </cell>
        </row>
        <row r="97">
          <cell r="B97" t="str">
            <v>A.III.b.1.a.67</v>
          </cell>
          <cell r="C97" t="str">
            <v>PE - WARSAW</v>
          </cell>
        </row>
        <row r="98">
          <cell r="B98" t="str">
            <v>A.III.b.1.a.68</v>
          </cell>
          <cell r="C98" t="str">
            <v>PE - DAMASCUS</v>
          </cell>
        </row>
        <row r="99">
          <cell r="B99" t="str">
            <v>A.III.b.2.a.01</v>
          </cell>
          <cell r="C99" t="str">
            <v>PCG - AGANA</v>
          </cell>
        </row>
        <row r="100">
          <cell r="B100" t="str">
            <v>A.III.b.2.a.02</v>
          </cell>
          <cell r="C100" t="str">
            <v>PCG - CHICAGO</v>
          </cell>
        </row>
        <row r="101">
          <cell r="B101" t="str">
            <v>A.III.b.2.a.03.a</v>
          </cell>
          <cell r="C101" t="str">
            <v>PCG - HAMBURG</v>
          </cell>
        </row>
        <row r="102">
          <cell r="B102" t="str">
            <v>A.III.b.2.a.03.b</v>
          </cell>
          <cell r="C102" t="str">
            <v>PCG - FRANKFURT</v>
          </cell>
        </row>
        <row r="103">
          <cell r="B103" t="str">
            <v>A.III.b.2.a.04</v>
          </cell>
          <cell r="C103" t="str">
            <v>PCG - HONGKONG</v>
          </cell>
        </row>
        <row r="104">
          <cell r="B104" t="str">
            <v>A.III.b.2.a.05</v>
          </cell>
          <cell r="C104" t="str">
            <v>PCG - HONOLULU</v>
          </cell>
        </row>
        <row r="105">
          <cell r="B105" t="str">
            <v>A.III.b.2.a.06</v>
          </cell>
          <cell r="C105" t="str">
            <v>PCG - JEDDAH</v>
          </cell>
        </row>
        <row r="106">
          <cell r="B106" t="str">
            <v>A.III.b.2.a.07</v>
          </cell>
          <cell r="C106" t="str">
            <v>PCG - OSAKA</v>
          </cell>
        </row>
        <row r="107">
          <cell r="B107" t="str">
            <v>A.III.b.2.a.08</v>
          </cell>
          <cell r="C107" t="str">
            <v>PCG - LOS ANGELES</v>
          </cell>
        </row>
        <row r="108">
          <cell r="B108" t="str">
            <v>A.III.b.2.a.09</v>
          </cell>
          <cell r="C108" t="str">
            <v>PCG - MANADO</v>
          </cell>
        </row>
        <row r="109">
          <cell r="B109" t="str">
            <v>A.III.b.2.a.10</v>
          </cell>
          <cell r="C109" t="str">
            <v>PCG - MILAN</v>
          </cell>
        </row>
        <row r="110">
          <cell r="B110" t="str">
            <v>A.III.b.2.a.11</v>
          </cell>
          <cell r="C110" t="str">
            <v>PCG - NEW YORK</v>
          </cell>
        </row>
        <row r="111">
          <cell r="B111" t="str">
            <v>A.III.b.2.a.12</v>
          </cell>
          <cell r="C111" t="str">
            <v>PCG - SAIPAN</v>
          </cell>
        </row>
        <row r="112">
          <cell r="B112" t="str">
            <v>A.III.b.2.a.13</v>
          </cell>
          <cell r="C112" t="str">
            <v>PCG - SAN FRANCISCO</v>
          </cell>
        </row>
        <row r="113">
          <cell r="B113" t="str">
            <v>A.III.b.2.a.14</v>
          </cell>
          <cell r="C113" t="str">
            <v>PCG - SYDNEY</v>
          </cell>
        </row>
        <row r="114">
          <cell r="B114" t="str">
            <v>A.III.b.2.a.15</v>
          </cell>
          <cell r="C114" t="str">
            <v>PCG - TORONTO</v>
          </cell>
        </row>
        <row r="115">
          <cell r="B115" t="str">
            <v>A.III.b.2.a.16</v>
          </cell>
          <cell r="C115" t="str">
            <v>PCG - VANCOUVER</v>
          </cell>
        </row>
        <row r="116">
          <cell r="B116" t="str">
            <v>A.III.b.2.a.17</v>
          </cell>
          <cell r="C116" t="str">
            <v>PCG - XIAMEN</v>
          </cell>
        </row>
        <row r="117">
          <cell r="B117" t="str">
            <v>A.III.b.2.a.18</v>
          </cell>
          <cell r="C117" t="str">
            <v>PCG - VLADIVOSTOK</v>
          </cell>
        </row>
        <row r="118">
          <cell r="B118" t="str">
            <v>A.III.b.2.a.19</v>
          </cell>
          <cell r="C118" t="str">
            <v>PCG - GUANGZHOU</v>
          </cell>
        </row>
        <row r="119">
          <cell r="B119" t="str">
            <v>A.III.b.2.a.20</v>
          </cell>
          <cell r="C119" t="str">
            <v>PCG - HO CHI MINH</v>
          </cell>
        </row>
        <row r="120">
          <cell r="B120" t="str">
            <v>A.III.b.2.a.21</v>
          </cell>
          <cell r="C120" t="str">
            <v>PCG - SHANGHAI</v>
          </cell>
        </row>
        <row r="121">
          <cell r="B121" t="str">
            <v>A.III.b.2.a.22</v>
          </cell>
          <cell r="C121" t="str">
            <v>PCG - DUBAI</v>
          </cell>
        </row>
        <row r="122">
          <cell r="B122" t="str">
            <v>A.III.b.2.a.23</v>
          </cell>
          <cell r="C122" t="str">
            <v>PCG - BARCELONA</v>
          </cell>
        </row>
        <row r="123">
          <cell r="B123" t="str">
            <v>A.III.b.2.a.24</v>
          </cell>
          <cell r="C123" t="str">
            <v>PCG - CHONGQING</v>
          </cell>
        </row>
        <row r="124">
          <cell r="B124" t="str">
            <v>A.III.b.2.a.25</v>
          </cell>
          <cell r="C124" t="str">
            <v>PCG - MACAU</v>
          </cell>
        </row>
        <row r="125">
          <cell r="B125" t="str">
            <v>A.III.b.2.a.26</v>
          </cell>
          <cell r="C125" t="str">
            <v>PCG - CHENGDU</v>
          </cell>
        </row>
        <row r="126">
          <cell r="B126" t="str">
            <v>A.III.b.2.b</v>
          </cell>
          <cell r="C126" t="str">
            <v>OCA</v>
          </cell>
        </row>
        <row r="127">
          <cell r="B127" t="str">
            <v>A.III.b.2.b.01</v>
          </cell>
          <cell r="C127" t="str">
            <v>RCO - CEBU</v>
          </cell>
        </row>
        <row r="128">
          <cell r="B128" t="str">
            <v>A.III.b.2.b.02</v>
          </cell>
          <cell r="C128" t="str">
            <v>RCO - DAVAO</v>
          </cell>
        </row>
        <row r="129">
          <cell r="B129" t="str">
            <v>A.III.b.2.b.02.a</v>
          </cell>
          <cell r="C129" t="str">
            <v>DFA - MINDANAO</v>
          </cell>
        </row>
        <row r="130">
          <cell r="B130" t="str">
            <v>A.III.b.2.b.03</v>
          </cell>
          <cell r="C130" t="str">
            <v>RCO - ZAMBOANGA</v>
          </cell>
        </row>
        <row r="131">
          <cell r="B131" t="str">
            <v>A.III.b.2.b.04</v>
          </cell>
          <cell r="C131" t="str">
            <v>RCO - LA UNION</v>
          </cell>
        </row>
        <row r="132">
          <cell r="B132" t="str">
            <v>A.III.b.2.b.05</v>
          </cell>
          <cell r="C132" t="str">
            <v>RCO - ILOILO</v>
          </cell>
        </row>
        <row r="133">
          <cell r="B133" t="str">
            <v>A.III.b.2.b.06</v>
          </cell>
          <cell r="C133" t="str">
            <v>RCO - LEGAZPI</v>
          </cell>
        </row>
        <row r="134">
          <cell r="B134" t="str">
            <v>A.III.b.2.b.07</v>
          </cell>
          <cell r="C134" t="str">
            <v>RCO - CAGAYAN DE ORO</v>
          </cell>
        </row>
        <row r="135">
          <cell r="B135" t="str">
            <v>A.III.b.2.b.08</v>
          </cell>
          <cell r="C135" t="str">
            <v>RCO - LUCENA</v>
          </cell>
        </row>
        <row r="136">
          <cell r="B136" t="str">
            <v>A.III.b.2.b.09</v>
          </cell>
          <cell r="C136" t="str">
            <v>RCO - ISABELA</v>
          </cell>
        </row>
        <row r="137">
          <cell r="B137" t="str">
            <v>A.III.b.2.b.10</v>
          </cell>
          <cell r="C137" t="str">
            <v>RCO - PAMPANGA</v>
          </cell>
        </row>
        <row r="138">
          <cell r="B138" t="str">
            <v>A.III.b.2.b.11</v>
          </cell>
          <cell r="C138" t="str">
            <v>RCO - TUGUEGARAO</v>
          </cell>
        </row>
        <row r="139">
          <cell r="B139" t="str">
            <v>A.III.b.2.b.12</v>
          </cell>
          <cell r="C139" t="str">
            <v>RCO - TACLOBAN</v>
          </cell>
        </row>
        <row r="140">
          <cell r="B140" t="str">
            <v>A.III.b.2.b.13</v>
          </cell>
          <cell r="C140" t="str">
            <v>RCO - BACOLOD</v>
          </cell>
        </row>
        <row r="141">
          <cell r="B141" t="str">
            <v>A.III.b.2.b.14</v>
          </cell>
          <cell r="C141" t="str">
            <v>RCO - BAGUIO</v>
          </cell>
        </row>
        <row r="142">
          <cell r="B142" t="str">
            <v>A.III.b.2.b.15</v>
          </cell>
          <cell r="C142" t="str">
            <v>RCO - BUTUAN</v>
          </cell>
        </row>
        <row r="143">
          <cell r="B143" t="str">
            <v>A.III.b.2.b.16</v>
          </cell>
          <cell r="C143" t="str">
            <v>RCO - COTABATO</v>
          </cell>
        </row>
        <row r="144">
          <cell r="B144" t="str">
            <v>A.III.b.2.b.17</v>
          </cell>
          <cell r="C144" t="str">
            <v>RCO - GENERAL SANTOS</v>
          </cell>
        </row>
        <row r="145">
          <cell r="B145" t="str">
            <v>A.III.b.2.b.18</v>
          </cell>
          <cell r="C145" t="str">
            <v>RCO - PUERTO PRINCESA</v>
          </cell>
        </row>
        <row r="146">
          <cell r="B146" t="str">
            <v>A.III.b.3</v>
          </cell>
          <cell r="C146" t="str">
            <v>OUMWA</v>
          </cell>
        </row>
        <row r="147">
          <cell r="B147" t="str">
            <v>A.III.c.1.a.01</v>
          </cell>
          <cell r="C147" t="str">
            <v>PM - GENEVA</v>
          </cell>
        </row>
        <row r="148">
          <cell r="B148" t="str">
            <v>A.III.c.1.a.02</v>
          </cell>
          <cell r="C148" t="str">
            <v>PM - NEW YORK</v>
          </cell>
        </row>
        <row r="149">
          <cell r="B149" t="str">
            <v>A.III.c.1.a.03</v>
          </cell>
          <cell r="C149" t="str">
            <v>WTO - GENEVA</v>
          </cell>
        </row>
        <row r="150">
          <cell r="B150" t="str">
            <v>A.III.c.1.a.04</v>
          </cell>
          <cell r="C150" t="str">
            <v>ASEAN JAKARTA</v>
          </cell>
        </row>
        <row r="151">
          <cell r="B151" t="str">
            <v>A.III.c.1.b.1</v>
          </cell>
          <cell r="C151" t="str">
            <v>UNIO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Educational"/>
      <sheetName val="Medical"/>
      <sheetName val="Family"/>
      <sheetName val="Allowances"/>
      <sheetName val="Range"/>
      <sheetName val="Abu Dhabi"/>
      <sheetName val="Ankara"/>
      <sheetName val="Athens"/>
      <sheetName val="Baghdad"/>
      <sheetName val="Brunei"/>
      <sheetName val="Bangkok"/>
      <sheetName val="Beijing"/>
      <sheetName val="Berne"/>
      <sheetName val="Berlin"/>
      <sheetName val="Brasilia"/>
      <sheetName val="Brussels"/>
      <sheetName val="Bucharest"/>
      <sheetName val="Budapest"/>
      <sheetName val="Buenos Aires"/>
      <sheetName val="Cairo"/>
      <sheetName val="Canberra"/>
      <sheetName val="Dhaka"/>
      <sheetName val="Jakarta"/>
      <sheetName val="Doha"/>
      <sheetName val="The Hague"/>
      <sheetName val="Hanoi"/>
      <sheetName val="Havana"/>
      <sheetName val="Islamabad"/>
      <sheetName val="Kuala Lumpur"/>
      <sheetName val="Kuwait"/>
      <sheetName val="Abuja"/>
      <sheetName val="London"/>
      <sheetName val="Madrid"/>
      <sheetName val="Manama"/>
      <sheetName val="Mexico"/>
      <sheetName val="Moscow"/>
      <sheetName val="Muscat"/>
      <sheetName val="Nairobi"/>
      <sheetName val="New Delhi"/>
      <sheetName val="Ottawa"/>
      <sheetName val="Paris"/>
      <sheetName val="Phnom Penh"/>
      <sheetName val="Port Moresby"/>
      <sheetName val="Pretoria"/>
      <sheetName val="Riyadh"/>
      <sheetName val="Rome"/>
      <sheetName val="Santiago"/>
      <sheetName val="Seoul"/>
      <sheetName val="Singapore"/>
      <sheetName val="Stockholm"/>
      <sheetName val="Tehran"/>
      <sheetName val="Tel-Aviv"/>
      <sheetName val="Tokyo"/>
      <sheetName val="Tripoli"/>
      <sheetName val="Vatican"/>
      <sheetName val="Vienna"/>
      <sheetName val="Washington DC"/>
      <sheetName val="Wellington"/>
      <sheetName val="Yangon"/>
      <sheetName val="Beirut"/>
      <sheetName val="Prague"/>
      <sheetName val="Vientiane"/>
      <sheetName val="Amman"/>
      <sheetName val="Koror"/>
      <sheetName val="Caracas"/>
      <sheetName val="Dili"/>
      <sheetName val="Oslo"/>
      <sheetName val="Agana"/>
      <sheetName val="Chicago"/>
      <sheetName val="Hamburg"/>
      <sheetName val="Hongkong"/>
      <sheetName val="Honolulu"/>
      <sheetName val="Jeddah"/>
      <sheetName val="Osaka"/>
      <sheetName val="San Francisco"/>
      <sheetName val="Manado"/>
      <sheetName val="Milan"/>
      <sheetName val="New York PCG"/>
      <sheetName val="Saipan"/>
      <sheetName val="Los Angeles"/>
      <sheetName val="Sydney"/>
      <sheetName val="Toronto"/>
      <sheetName val="Vancouver"/>
      <sheetName val="Xiamen"/>
      <sheetName val="Guangzhou"/>
      <sheetName val="Shanghai"/>
      <sheetName val="Dubai"/>
      <sheetName val="Barcelona"/>
      <sheetName val="Geneva PM"/>
      <sheetName val="New York PM"/>
      <sheetName val="Geneva - WTO"/>
      <sheetName val="SUMMARY"/>
    </sheetNames>
    <sheetDataSet>
      <sheetData sheetId="0">
        <row r="4">
          <cell r="B4" t="str">
            <v>M</v>
          </cell>
        </row>
      </sheetData>
      <sheetData sheetId="1" refreshError="1"/>
      <sheetData sheetId="2" refreshError="1"/>
      <sheetData sheetId="3" refreshError="1"/>
      <sheetData sheetId="4">
        <row r="4">
          <cell r="B4" t="str">
            <v>CARMIN</v>
          </cell>
          <cell r="C4">
            <v>52626</v>
          </cell>
          <cell r="D4">
            <v>31064</v>
          </cell>
          <cell r="E4">
            <v>25394</v>
          </cell>
          <cell r="F4">
            <v>400</v>
          </cell>
          <cell r="G4">
            <v>500</v>
          </cell>
          <cell r="H4">
            <v>3000</v>
          </cell>
          <cell r="I4">
            <v>2400</v>
          </cell>
          <cell r="J4">
            <v>1800</v>
          </cell>
        </row>
        <row r="5">
          <cell r="B5" t="str">
            <v>CM I</v>
          </cell>
          <cell r="C5">
            <v>69599</v>
          </cell>
          <cell r="D5">
            <v>42871</v>
          </cell>
          <cell r="E5">
            <v>35041</v>
          </cell>
          <cell r="F5">
            <v>400</v>
          </cell>
          <cell r="G5">
            <v>500</v>
          </cell>
          <cell r="H5">
            <v>4000</v>
          </cell>
          <cell r="I5">
            <v>2400</v>
          </cell>
          <cell r="J5">
            <v>1800</v>
          </cell>
        </row>
        <row r="6">
          <cell r="B6" t="str">
            <v>CM II</v>
          </cell>
          <cell r="C6">
            <v>60521</v>
          </cell>
          <cell r="D6">
            <v>35723</v>
          </cell>
          <cell r="E6">
            <v>29199</v>
          </cell>
          <cell r="F6">
            <v>400</v>
          </cell>
          <cell r="G6">
            <v>500</v>
          </cell>
        </row>
        <row r="7">
          <cell r="B7" t="str">
            <v>FSO I</v>
          </cell>
          <cell r="C7">
            <v>45762</v>
          </cell>
          <cell r="D7">
            <v>28244</v>
          </cell>
          <cell r="E7">
            <v>23080</v>
          </cell>
          <cell r="F7">
            <v>300</v>
          </cell>
          <cell r="G7">
            <v>400</v>
          </cell>
          <cell r="H7">
            <v>2400</v>
          </cell>
          <cell r="I7">
            <v>1920</v>
          </cell>
          <cell r="J7">
            <v>1400</v>
          </cell>
        </row>
        <row r="8">
          <cell r="B8" t="str">
            <v>FSO II</v>
          </cell>
          <cell r="C8">
            <v>41601</v>
          </cell>
          <cell r="D8">
            <v>25674</v>
          </cell>
          <cell r="E8">
            <v>20986</v>
          </cell>
          <cell r="F8">
            <v>300</v>
          </cell>
          <cell r="G8">
            <v>400</v>
          </cell>
          <cell r="H8">
            <v>1800</v>
          </cell>
          <cell r="I8">
            <v>1440</v>
          </cell>
          <cell r="J8">
            <v>1080</v>
          </cell>
        </row>
        <row r="9">
          <cell r="B9" t="str">
            <v>FSO III</v>
          </cell>
          <cell r="C9">
            <v>37819</v>
          </cell>
          <cell r="D9">
            <v>23341</v>
          </cell>
          <cell r="E9">
            <v>19079</v>
          </cell>
          <cell r="F9">
            <v>300</v>
          </cell>
          <cell r="G9">
            <v>400</v>
          </cell>
          <cell r="H9">
            <v>1200</v>
          </cell>
          <cell r="I9">
            <v>960</v>
          </cell>
          <cell r="J9">
            <v>720</v>
          </cell>
        </row>
        <row r="10">
          <cell r="B10" t="str">
            <v>FSO IV</v>
          </cell>
          <cell r="C10">
            <v>34382</v>
          </cell>
          <cell r="D10">
            <v>21218</v>
          </cell>
          <cell r="E10">
            <v>17342</v>
          </cell>
          <cell r="F10">
            <v>300</v>
          </cell>
          <cell r="G10">
            <v>400</v>
          </cell>
          <cell r="H10">
            <v>1200</v>
          </cell>
          <cell r="I10">
            <v>960</v>
          </cell>
          <cell r="J10">
            <v>720</v>
          </cell>
        </row>
        <row r="11">
          <cell r="B11" t="str">
            <v>FSSE I</v>
          </cell>
          <cell r="C11">
            <v>27000</v>
          </cell>
          <cell r="D11">
            <v>15868</v>
          </cell>
          <cell r="E11">
            <v>13588</v>
          </cell>
          <cell r="F11">
            <v>200</v>
          </cell>
          <cell r="G11">
            <v>250</v>
          </cell>
          <cell r="H11">
            <v>960</v>
          </cell>
          <cell r="I11">
            <v>720</v>
          </cell>
          <cell r="J11">
            <v>600</v>
          </cell>
        </row>
        <row r="12">
          <cell r="B12" t="str">
            <v>FSSE II</v>
          </cell>
          <cell r="C12">
            <v>25714</v>
          </cell>
          <cell r="D12">
            <v>15868</v>
          </cell>
          <cell r="E12">
            <v>13588</v>
          </cell>
          <cell r="F12">
            <v>200</v>
          </cell>
          <cell r="G12">
            <v>250</v>
          </cell>
          <cell r="H12">
            <v>960</v>
          </cell>
          <cell r="I12">
            <v>720</v>
          </cell>
          <cell r="J12">
            <v>600</v>
          </cell>
        </row>
        <row r="13">
          <cell r="B13" t="str">
            <v>FSSE III</v>
          </cell>
          <cell r="C13">
            <v>24490</v>
          </cell>
          <cell r="D13">
            <v>15868</v>
          </cell>
          <cell r="E13">
            <v>13588</v>
          </cell>
          <cell r="F13">
            <v>200</v>
          </cell>
          <cell r="G13">
            <v>250</v>
          </cell>
          <cell r="H13">
            <v>960</v>
          </cell>
          <cell r="I13">
            <v>720</v>
          </cell>
          <cell r="J13">
            <v>600</v>
          </cell>
        </row>
        <row r="14">
          <cell r="B14" t="str">
            <v>FSSO I</v>
          </cell>
          <cell r="C14">
            <v>34382</v>
          </cell>
          <cell r="D14">
            <v>21218</v>
          </cell>
          <cell r="E14">
            <v>17342</v>
          </cell>
          <cell r="F14">
            <v>300</v>
          </cell>
          <cell r="G14">
            <v>400</v>
          </cell>
          <cell r="H14">
            <v>1200</v>
          </cell>
          <cell r="I14">
            <v>960</v>
          </cell>
          <cell r="J14">
            <v>720</v>
          </cell>
        </row>
        <row r="15">
          <cell r="B15" t="str">
            <v>FSSO II</v>
          </cell>
          <cell r="C15">
            <v>32744</v>
          </cell>
          <cell r="D15">
            <v>19288</v>
          </cell>
          <cell r="E15">
            <v>16518</v>
          </cell>
          <cell r="F15">
            <v>200</v>
          </cell>
          <cell r="G15">
            <v>250</v>
          </cell>
          <cell r="H15">
            <v>960</v>
          </cell>
          <cell r="I15">
            <v>720</v>
          </cell>
          <cell r="J15">
            <v>600</v>
          </cell>
        </row>
        <row r="16">
          <cell r="B16" t="str">
            <v>FSSO III</v>
          </cell>
          <cell r="C16">
            <v>31185</v>
          </cell>
          <cell r="D16">
            <v>18371</v>
          </cell>
          <cell r="E16">
            <v>15731</v>
          </cell>
          <cell r="F16">
            <v>200</v>
          </cell>
          <cell r="G16">
            <v>250</v>
          </cell>
          <cell r="H16">
            <v>960</v>
          </cell>
          <cell r="I16">
            <v>720</v>
          </cell>
          <cell r="J16">
            <v>600</v>
          </cell>
        </row>
        <row r="17">
          <cell r="B17" t="str">
            <v>FSSO IV</v>
          </cell>
          <cell r="C17">
            <v>29700</v>
          </cell>
          <cell r="D17">
            <v>17496</v>
          </cell>
          <cell r="E17">
            <v>14980</v>
          </cell>
          <cell r="F17">
            <v>200</v>
          </cell>
          <cell r="G17">
            <v>250</v>
          </cell>
          <cell r="H17">
            <v>960</v>
          </cell>
          <cell r="I17">
            <v>720</v>
          </cell>
          <cell r="J17">
            <v>600</v>
          </cell>
        </row>
      </sheetData>
      <sheetData sheetId="5">
        <row r="4">
          <cell r="C4" t="str">
            <v>ABU DHABI</v>
          </cell>
          <cell r="D4">
            <v>6720</v>
          </cell>
          <cell r="E4">
            <v>86</v>
          </cell>
          <cell r="F4">
            <v>113</v>
          </cell>
          <cell r="G4">
            <v>98</v>
          </cell>
          <cell r="H4">
            <v>100</v>
          </cell>
          <cell r="I4">
            <v>1</v>
          </cell>
          <cell r="J4" t="str">
            <v>MEDIUM COST</v>
          </cell>
          <cell r="K4" t="str">
            <v>TEMPERATE</v>
          </cell>
          <cell r="L4" t="str">
            <v>EMBASSY</v>
          </cell>
        </row>
        <row r="5">
          <cell r="C5" t="str">
            <v>ABUJA</v>
          </cell>
          <cell r="D5">
            <v>6600</v>
          </cell>
          <cell r="E5">
            <v>93</v>
          </cell>
          <cell r="F5">
            <v>130</v>
          </cell>
          <cell r="G5">
            <v>70</v>
          </cell>
          <cell r="H5">
            <v>90</v>
          </cell>
          <cell r="I5">
            <v>1</v>
          </cell>
          <cell r="J5" t="str">
            <v>HIGH COST</v>
          </cell>
          <cell r="K5" t="str">
            <v>TROPICAL</v>
          </cell>
          <cell r="L5" t="str">
            <v>EMBASSY</v>
          </cell>
        </row>
        <row r="6">
          <cell r="C6" t="str">
            <v>AGANA</v>
          </cell>
          <cell r="D6">
            <v>7860</v>
          </cell>
          <cell r="E6">
            <v>100</v>
          </cell>
          <cell r="F6">
            <v>102</v>
          </cell>
          <cell r="G6">
            <v>100</v>
          </cell>
          <cell r="H6">
            <v>100</v>
          </cell>
          <cell r="I6">
            <v>0</v>
          </cell>
          <cell r="J6" t="str">
            <v>HIGH COST</v>
          </cell>
          <cell r="K6" t="str">
            <v>TROPICAL</v>
          </cell>
          <cell r="L6" t="str">
            <v>CONSULATE</v>
          </cell>
        </row>
        <row r="7">
          <cell r="C7" t="str">
            <v>AMMAN</v>
          </cell>
          <cell r="D7">
            <v>6600</v>
          </cell>
          <cell r="E7">
            <v>77</v>
          </cell>
          <cell r="F7">
            <v>113</v>
          </cell>
          <cell r="G7">
            <v>98</v>
          </cell>
          <cell r="H7">
            <v>100</v>
          </cell>
          <cell r="I7">
            <v>1</v>
          </cell>
          <cell r="J7" t="str">
            <v>LOW COST</v>
          </cell>
          <cell r="K7" t="str">
            <v>TEMPERATE</v>
          </cell>
          <cell r="L7" t="str">
            <v>EMBASSY</v>
          </cell>
        </row>
        <row r="8">
          <cell r="C8" t="str">
            <v>ANKARA</v>
          </cell>
          <cell r="D8">
            <v>6720</v>
          </cell>
          <cell r="E8">
            <v>86</v>
          </cell>
          <cell r="F8">
            <v>113</v>
          </cell>
          <cell r="G8">
            <v>100</v>
          </cell>
          <cell r="H8">
            <v>110</v>
          </cell>
          <cell r="I8">
            <v>1</v>
          </cell>
          <cell r="J8" t="str">
            <v>MEDIUM COST</v>
          </cell>
          <cell r="K8" t="str">
            <v>TEMPERATE</v>
          </cell>
          <cell r="L8" t="str">
            <v>EMBASSY</v>
          </cell>
        </row>
        <row r="9">
          <cell r="C9" t="str">
            <v>ATHENS</v>
          </cell>
          <cell r="D9">
            <v>7800</v>
          </cell>
          <cell r="E9">
            <v>89</v>
          </cell>
          <cell r="F9">
            <v>112</v>
          </cell>
          <cell r="G9">
            <v>102</v>
          </cell>
          <cell r="H9">
            <v>130</v>
          </cell>
          <cell r="I9">
            <v>1</v>
          </cell>
          <cell r="J9" t="str">
            <v>MEDIUM COST</v>
          </cell>
          <cell r="K9" t="str">
            <v>TEMPERATE</v>
          </cell>
          <cell r="L9" t="str">
            <v>EMBASSY</v>
          </cell>
        </row>
        <row r="10">
          <cell r="C10" t="str">
            <v>BAGHDAD</v>
          </cell>
          <cell r="D10">
            <v>6720</v>
          </cell>
          <cell r="E10">
            <v>84</v>
          </cell>
          <cell r="F10">
            <v>113</v>
          </cell>
          <cell r="G10">
            <v>110</v>
          </cell>
          <cell r="H10">
            <v>100</v>
          </cell>
          <cell r="I10">
            <v>1</v>
          </cell>
          <cell r="J10" t="str">
            <v>MEDIUM COST</v>
          </cell>
          <cell r="K10" t="str">
            <v>TEMPERATE</v>
          </cell>
          <cell r="L10" t="str">
            <v>EMBASSY</v>
          </cell>
        </row>
        <row r="11">
          <cell r="C11" t="str">
            <v>BANGKOK</v>
          </cell>
          <cell r="D11">
            <v>6600</v>
          </cell>
          <cell r="E11">
            <v>77</v>
          </cell>
          <cell r="F11">
            <v>91</v>
          </cell>
          <cell r="G11">
            <v>85</v>
          </cell>
          <cell r="H11">
            <v>95</v>
          </cell>
          <cell r="I11">
            <v>1</v>
          </cell>
          <cell r="J11" t="str">
            <v>LOW COST</v>
          </cell>
          <cell r="K11" t="str">
            <v>TROPICAL</v>
          </cell>
          <cell r="L11" t="str">
            <v>EMBASSY</v>
          </cell>
        </row>
        <row r="12">
          <cell r="C12" t="str">
            <v>BARCELONA</v>
          </cell>
          <cell r="D12">
            <v>8400</v>
          </cell>
          <cell r="E12">
            <v>94</v>
          </cell>
          <cell r="F12">
            <v>128</v>
          </cell>
          <cell r="G12">
            <v>120</v>
          </cell>
          <cell r="H12">
            <v>130</v>
          </cell>
          <cell r="I12">
            <v>1</v>
          </cell>
          <cell r="J12" t="str">
            <v>HIGH COST</v>
          </cell>
          <cell r="K12" t="str">
            <v>TEMPERATE</v>
          </cell>
          <cell r="L12" t="str">
            <v>CONSULATE</v>
          </cell>
        </row>
        <row r="13">
          <cell r="C13" t="str">
            <v>BEIJING</v>
          </cell>
          <cell r="D13">
            <v>10560</v>
          </cell>
          <cell r="E13">
            <v>89</v>
          </cell>
          <cell r="F13">
            <v>92</v>
          </cell>
          <cell r="G13">
            <v>90</v>
          </cell>
          <cell r="H13">
            <v>95</v>
          </cell>
          <cell r="I13">
            <v>1</v>
          </cell>
          <cell r="J13" t="str">
            <v>MEDIUM COST</v>
          </cell>
          <cell r="K13" t="str">
            <v>TEMPERATE</v>
          </cell>
          <cell r="L13" t="str">
            <v>EMBASSY</v>
          </cell>
        </row>
        <row r="14">
          <cell r="C14" t="str">
            <v>BEIRUT</v>
          </cell>
          <cell r="D14">
            <v>7860</v>
          </cell>
          <cell r="E14">
            <v>90</v>
          </cell>
          <cell r="F14">
            <v>130</v>
          </cell>
          <cell r="G14">
            <v>120</v>
          </cell>
          <cell r="H14">
            <v>125</v>
          </cell>
          <cell r="I14">
            <v>1</v>
          </cell>
          <cell r="J14" t="str">
            <v>HIGH COST</v>
          </cell>
          <cell r="K14" t="str">
            <v>TEMPERATE</v>
          </cell>
          <cell r="L14" t="str">
            <v>EMBASSY</v>
          </cell>
        </row>
        <row r="15">
          <cell r="C15" t="str">
            <v>BERLIN</v>
          </cell>
          <cell r="D15">
            <v>10560</v>
          </cell>
          <cell r="E15">
            <v>98</v>
          </cell>
          <cell r="F15">
            <v>128</v>
          </cell>
          <cell r="G15">
            <v>120</v>
          </cell>
          <cell r="H15">
            <v>130</v>
          </cell>
          <cell r="I15">
            <v>1</v>
          </cell>
          <cell r="J15" t="str">
            <v>HIGH COST</v>
          </cell>
          <cell r="K15" t="str">
            <v>TEMPERATE</v>
          </cell>
          <cell r="L15" t="str">
            <v>EMBASSY</v>
          </cell>
        </row>
        <row r="16">
          <cell r="C16" t="str">
            <v>BERNE</v>
          </cell>
          <cell r="D16">
            <v>12000</v>
          </cell>
          <cell r="E16">
            <v>107</v>
          </cell>
          <cell r="F16">
            <v>142</v>
          </cell>
          <cell r="G16">
            <v>120</v>
          </cell>
          <cell r="H16">
            <v>130</v>
          </cell>
          <cell r="I16">
            <v>1</v>
          </cell>
          <cell r="J16" t="str">
            <v>HIGH COST</v>
          </cell>
          <cell r="K16" t="str">
            <v>TEMPERATE</v>
          </cell>
          <cell r="L16" t="str">
            <v>EMBASSY</v>
          </cell>
        </row>
        <row r="17">
          <cell r="C17" t="str">
            <v>BONN</v>
          </cell>
          <cell r="D17">
            <v>0</v>
          </cell>
          <cell r="E17">
            <v>93</v>
          </cell>
          <cell r="F17">
            <v>128</v>
          </cell>
          <cell r="G17">
            <v>120</v>
          </cell>
          <cell r="H17">
            <v>130</v>
          </cell>
          <cell r="I17">
            <v>1</v>
          </cell>
          <cell r="J17" t="str">
            <v>HIGH COST</v>
          </cell>
          <cell r="K17" t="str">
            <v>TEMPERATE</v>
          </cell>
          <cell r="L17" t="str">
            <v>CONSULATE</v>
          </cell>
        </row>
        <row r="18">
          <cell r="C18" t="str">
            <v>BRASILIA</v>
          </cell>
          <cell r="D18">
            <v>6600</v>
          </cell>
          <cell r="E18">
            <v>82</v>
          </cell>
          <cell r="F18">
            <v>93</v>
          </cell>
          <cell r="G18">
            <v>105</v>
          </cell>
          <cell r="H18">
            <v>110</v>
          </cell>
          <cell r="I18">
            <v>1</v>
          </cell>
          <cell r="J18" t="str">
            <v>MEDIUM COST</v>
          </cell>
          <cell r="K18" t="str">
            <v>TEMPERATE</v>
          </cell>
          <cell r="L18" t="str">
            <v>EMBASSY</v>
          </cell>
        </row>
        <row r="19">
          <cell r="C19" t="str">
            <v>BRUNEI</v>
          </cell>
          <cell r="D19">
            <v>7800</v>
          </cell>
          <cell r="E19">
            <v>75</v>
          </cell>
          <cell r="F19">
            <v>90</v>
          </cell>
          <cell r="G19">
            <v>85</v>
          </cell>
          <cell r="H19">
            <v>95</v>
          </cell>
          <cell r="I19">
            <v>1</v>
          </cell>
          <cell r="J19" t="str">
            <v>LOW COST</v>
          </cell>
          <cell r="K19" t="str">
            <v>TROPICAL</v>
          </cell>
          <cell r="L19" t="str">
            <v>EMBASSY</v>
          </cell>
        </row>
        <row r="20">
          <cell r="C20" t="str">
            <v>BRUSSELS</v>
          </cell>
          <cell r="D20">
            <v>10560</v>
          </cell>
          <cell r="E20">
            <v>94</v>
          </cell>
          <cell r="F20">
            <v>128</v>
          </cell>
          <cell r="G20">
            <v>120</v>
          </cell>
          <cell r="H20">
            <v>130</v>
          </cell>
          <cell r="I20">
            <v>1</v>
          </cell>
          <cell r="J20" t="str">
            <v>HIGH COST</v>
          </cell>
          <cell r="K20" t="str">
            <v>TEMPERATE</v>
          </cell>
          <cell r="L20" t="str">
            <v>EMBASSY</v>
          </cell>
        </row>
        <row r="21">
          <cell r="C21" t="str">
            <v>BUCHAREST</v>
          </cell>
          <cell r="D21">
            <v>6720</v>
          </cell>
          <cell r="E21">
            <v>81</v>
          </cell>
          <cell r="F21">
            <v>89</v>
          </cell>
          <cell r="G21">
            <v>95</v>
          </cell>
          <cell r="H21">
            <v>130</v>
          </cell>
          <cell r="I21">
            <v>1</v>
          </cell>
          <cell r="J21" t="str">
            <v>MEDIUM COST</v>
          </cell>
          <cell r="K21" t="str">
            <v>TEMPERATE</v>
          </cell>
          <cell r="L21" t="str">
            <v>EMBASSY</v>
          </cell>
        </row>
        <row r="22">
          <cell r="C22" t="str">
            <v>BUDAPEST</v>
          </cell>
          <cell r="D22">
            <v>6720</v>
          </cell>
          <cell r="E22">
            <v>92</v>
          </cell>
          <cell r="F22">
            <v>89</v>
          </cell>
          <cell r="G22">
            <v>95</v>
          </cell>
          <cell r="H22">
            <v>130</v>
          </cell>
          <cell r="I22">
            <v>1</v>
          </cell>
          <cell r="J22" t="str">
            <v>HIGH COST</v>
          </cell>
          <cell r="K22" t="str">
            <v>TEMPERATE</v>
          </cell>
          <cell r="L22" t="str">
            <v>EMBASSY</v>
          </cell>
        </row>
        <row r="23">
          <cell r="C23" t="str">
            <v>BUENOS AIRES</v>
          </cell>
          <cell r="D23">
            <v>6720</v>
          </cell>
          <cell r="E23">
            <v>82</v>
          </cell>
          <cell r="F23">
            <v>116</v>
          </cell>
          <cell r="G23">
            <v>85</v>
          </cell>
          <cell r="H23">
            <v>90</v>
          </cell>
          <cell r="I23">
            <v>1</v>
          </cell>
          <cell r="J23" t="str">
            <v>MEDIUM COST</v>
          </cell>
          <cell r="K23" t="str">
            <v>TEMPERATE</v>
          </cell>
          <cell r="L23" t="str">
            <v>EMBASSY</v>
          </cell>
        </row>
        <row r="24">
          <cell r="C24" t="str">
            <v>CAIRO</v>
          </cell>
          <cell r="D24">
            <v>6720</v>
          </cell>
          <cell r="E24">
            <v>76</v>
          </cell>
          <cell r="F24">
            <v>92</v>
          </cell>
          <cell r="G24">
            <v>90</v>
          </cell>
          <cell r="H24">
            <v>95</v>
          </cell>
          <cell r="I24">
            <v>1</v>
          </cell>
          <cell r="J24" t="str">
            <v>LOW COST</v>
          </cell>
          <cell r="K24" t="str">
            <v>TEMPERATE</v>
          </cell>
          <cell r="L24" t="str">
            <v>EMBASSY</v>
          </cell>
        </row>
        <row r="25">
          <cell r="C25" t="str">
            <v>CANBERRA</v>
          </cell>
          <cell r="D25">
            <v>7800</v>
          </cell>
          <cell r="E25">
            <v>90</v>
          </cell>
          <cell r="F25">
            <v>106</v>
          </cell>
          <cell r="G25">
            <v>95</v>
          </cell>
          <cell r="H25">
            <v>97</v>
          </cell>
          <cell r="I25">
            <v>0</v>
          </cell>
          <cell r="J25" t="str">
            <v>HIGH COST</v>
          </cell>
          <cell r="K25" t="str">
            <v>TEMPERATE</v>
          </cell>
          <cell r="L25" t="str">
            <v>EMBASSY</v>
          </cell>
        </row>
        <row r="26">
          <cell r="C26" t="str">
            <v>CARACAS</v>
          </cell>
          <cell r="D26">
            <v>7860</v>
          </cell>
          <cell r="E26">
            <v>82</v>
          </cell>
          <cell r="F26">
            <v>93</v>
          </cell>
          <cell r="G26">
            <v>110</v>
          </cell>
          <cell r="H26">
            <v>115</v>
          </cell>
          <cell r="I26">
            <v>1</v>
          </cell>
          <cell r="J26" t="str">
            <v>MEDIUM COST</v>
          </cell>
          <cell r="K26" t="str">
            <v>TEMPERATE</v>
          </cell>
          <cell r="L26" t="str">
            <v>EMBASSY</v>
          </cell>
        </row>
        <row r="27">
          <cell r="C27" t="str">
            <v>CHICAGO</v>
          </cell>
          <cell r="D27">
            <v>10440</v>
          </cell>
          <cell r="E27">
            <v>100</v>
          </cell>
          <cell r="F27">
            <v>97</v>
          </cell>
          <cell r="G27">
            <v>100</v>
          </cell>
          <cell r="H27">
            <v>100</v>
          </cell>
          <cell r="I27">
            <v>0</v>
          </cell>
          <cell r="J27" t="str">
            <v>HIGH COST</v>
          </cell>
          <cell r="K27" t="str">
            <v>TEMPERATE</v>
          </cell>
          <cell r="L27" t="str">
            <v>CONSULATE</v>
          </cell>
        </row>
        <row r="28">
          <cell r="C28" t="str">
            <v>DHAKA</v>
          </cell>
          <cell r="D28">
            <v>6480</v>
          </cell>
          <cell r="E28">
            <v>77</v>
          </cell>
          <cell r="F28">
            <v>90</v>
          </cell>
          <cell r="G28">
            <v>55</v>
          </cell>
          <cell r="H28">
            <v>65</v>
          </cell>
          <cell r="I28">
            <v>1</v>
          </cell>
          <cell r="J28" t="str">
            <v>LOW COST</v>
          </cell>
          <cell r="K28" t="str">
            <v>TEMPERATE</v>
          </cell>
          <cell r="L28" t="str">
            <v>EMBASSY</v>
          </cell>
        </row>
        <row r="29">
          <cell r="C29" t="str">
            <v>DILI</v>
          </cell>
          <cell r="D29">
            <v>6000</v>
          </cell>
          <cell r="E29">
            <v>89</v>
          </cell>
          <cell r="F29">
            <v>101</v>
          </cell>
          <cell r="G29">
            <v>95</v>
          </cell>
          <cell r="H29">
            <v>100</v>
          </cell>
          <cell r="I29">
            <v>1</v>
          </cell>
          <cell r="J29" t="str">
            <v>MEDIUM COST</v>
          </cell>
          <cell r="K29" t="str">
            <v>TROPICAL</v>
          </cell>
          <cell r="L29" t="str">
            <v>EMBASSY</v>
          </cell>
        </row>
        <row r="30">
          <cell r="C30" t="str">
            <v>DOHA</v>
          </cell>
          <cell r="D30">
            <v>6720</v>
          </cell>
          <cell r="E30">
            <v>79</v>
          </cell>
          <cell r="F30">
            <v>113</v>
          </cell>
          <cell r="G30">
            <v>98</v>
          </cell>
          <cell r="H30">
            <v>100</v>
          </cell>
          <cell r="I30">
            <v>1</v>
          </cell>
          <cell r="J30" t="str">
            <v>LOW COST</v>
          </cell>
          <cell r="K30" t="str">
            <v>TEMPERATE</v>
          </cell>
          <cell r="L30" t="str">
            <v>EMBASSY</v>
          </cell>
        </row>
        <row r="31">
          <cell r="C31" t="str">
            <v>DUBAI</v>
          </cell>
          <cell r="D31">
            <v>6720</v>
          </cell>
          <cell r="E31">
            <v>86</v>
          </cell>
          <cell r="F31">
            <v>113</v>
          </cell>
          <cell r="G31">
            <v>98</v>
          </cell>
          <cell r="H31">
            <v>100</v>
          </cell>
          <cell r="I31">
            <v>1</v>
          </cell>
          <cell r="J31" t="str">
            <v>MEDIUM COST</v>
          </cell>
          <cell r="K31" t="str">
            <v>TEMPERATE</v>
          </cell>
          <cell r="L31" t="str">
            <v>CONSULATE</v>
          </cell>
        </row>
        <row r="32">
          <cell r="C32" t="str">
            <v>GENEVA</v>
          </cell>
          <cell r="D32">
            <v>12000</v>
          </cell>
          <cell r="E32">
            <v>107</v>
          </cell>
          <cell r="F32">
            <v>142</v>
          </cell>
          <cell r="G32">
            <v>120</v>
          </cell>
          <cell r="H32">
            <v>130</v>
          </cell>
          <cell r="I32">
            <v>1</v>
          </cell>
          <cell r="J32" t="str">
            <v>HIGH COST</v>
          </cell>
          <cell r="K32" t="str">
            <v>TEMPERATE</v>
          </cell>
          <cell r="L32" t="str">
            <v>MISSION</v>
          </cell>
        </row>
        <row r="33">
          <cell r="C33" t="str">
            <v>GUANGZHOU</v>
          </cell>
          <cell r="D33">
            <v>6600</v>
          </cell>
          <cell r="E33">
            <v>89</v>
          </cell>
          <cell r="F33">
            <v>92</v>
          </cell>
          <cell r="G33">
            <v>100</v>
          </cell>
          <cell r="H33">
            <v>100</v>
          </cell>
          <cell r="I33">
            <v>1</v>
          </cell>
          <cell r="J33" t="str">
            <v>MEDIUM COST</v>
          </cell>
          <cell r="K33" t="str">
            <v>TEMPERATE</v>
          </cell>
          <cell r="L33" t="str">
            <v>CONSULATE</v>
          </cell>
        </row>
        <row r="34">
          <cell r="C34" t="str">
            <v>HAMBURG</v>
          </cell>
          <cell r="D34">
            <v>10560</v>
          </cell>
          <cell r="E34">
            <v>92</v>
          </cell>
          <cell r="F34">
            <v>128</v>
          </cell>
          <cell r="G34">
            <v>120</v>
          </cell>
          <cell r="H34">
            <v>130</v>
          </cell>
          <cell r="I34">
            <v>1</v>
          </cell>
          <cell r="J34" t="str">
            <v>HIGH COST</v>
          </cell>
          <cell r="K34" t="str">
            <v>TEMPERATE</v>
          </cell>
          <cell r="L34" t="str">
            <v>CONSULATE</v>
          </cell>
        </row>
        <row r="35">
          <cell r="C35" t="str">
            <v>HANOI</v>
          </cell>
          <cell r="D35">
            <v>6480</v>
          </cell>
          <cell r="E35">
            <v>79</v>
          </cell>
          <cell r="F35">
            <v>91</v>
          </cell>
          <cell r="G35">
            <v>60</v>
          </cell>
          <cell r="H35">
            <v>70</v>
          </cell>
          <cell r="I35">
            <v>1</v>
          </cell>
          <cell r="J35" t="str">
            <v>LOW COST</v>
          </cell>
          <cell r="K35" t="str">
            <v>TEMPERATE</v>
          </cell>
          <cell r="L35" t="str">
            <v>EMBASSY</v>
          </cell>
        </row>
        <row r="36">
          <cell r="C36" t="str">
            <v>HAVANA</v>
          </cell>
          <cell r="D36">
            <v>6600</v>
          </cell>
          <cell r="E36">
            <v>85</v>
          </cell>
          <cell r="F36">
            <v>112</v>
          </cell>
          <cell r="G36">
            <v>90</v>
          </cell>
          <cell r="H36">
            <v>100</v>
          </cell>
          <cell r="I36">
            <v>1</v>
          </cell>
          <cell r="J36" t="str">
            <v>MEDIUM COST</v>
          </cell>
          <cell r="K36" t="str">
            <v>TROPICAL</v>
          </cell>
          <cell r="L36" t="str">
            <v>EMBASSY</v>
          </cell>
        </row>
        <row r="37">
          <cell r="C37" t="str">
            <v>HO CHI MINH</v>
          </cell>
          <cell r="D37">
            <v>0</v>
          </cell>
          <cell r="E37">
            <v>79</v>
          </cell>
          <cell r="F37">
            <v>91</v>
          </cell>
          <cell r="G37">
            <v>60</v>
          </cell>
          <cell r="H37">
            <v>70</v>
          </cell>
          <cell r="I37">
            <v>1</v>
          </cell>
          <cell r="J37" t="str">
            <v>LOW COST</v>
          </cell>
          <cell r="K37" t="str">
            <v>TEMPERATE</v>
          </cell>
          <cell r="L37" t="str">
            <v>CONSULATE</v>
          </cell>
        </row>
        <row r="38">
          <cell r="C38" t="str">
            <v>HONGKONG</v>
          </cell>
          <cell r="D38">
            <v>10560</v>
          </cell>
          <cell r="E38">
            <v>100</v>
          </cell>
          <cell r="F38">
            <v>98</v>
          </cell>
          <cell r="G38">
            <v>110</v>
          </cell>
          <cell r="H38">
            <v>115</v>
          </cell>
          <cell r="I38">
            <v>1</v>
          </cell>
          <cell r="J38" t="str">
            <v>HIGH COST</v>
          </cell>
          <cell r="K38" t="str">
            <v>TEMPERATE</v>
          </cell>
          <cell r="L38" t="str">
            <v>CONSULATE</v>
          </cell>
        </row>
        <row r="39">
          <cell r="C39" t="str">
            <v>HONOLULU</v>
          </cell>
          <cell r="D39">
            <v>10560</v>
          </cell>
          <cell r="E39">
            <v>100</v>
          </cell>
          <cell r="F39">
            <v>110</v>
          </cell>
          <cell r="G39">
            <v>110</v>
          </cell>
          <cell r="H39">
            <v>110</v>
          </cell>
          <cell r="I39">
            <v>0</v>
          </cell>
          <cell r="J39" t="str">
            <v>HIGH COST</v>
          </cell>
          <cell r="K39" t="str">
            <v>TROPICAL</v>
          </cell>
          <cell r="L39" t="str">
            <v>CONSULATE</v>
          </cell>
        </row>
        <row r="40">
          <cell r="C40" t="str">
            <v>ISLAMABAD</v>
          </cell>
          <cell r="D40">
            <v>5760</v>
          </cell>
          <cell r="E40">
            <v>80</v>
          </cell>
          <cell r="F40">
            <v>89</v>
          </cell>
          <cell r="G40">
            <v>60</v>
          </cell>
          <cell r="H40">
            <v>70</v>
          </cell>
          <cell r="I40">
            <v>1</v>
          </cell>
          <cell r="J40" t="str">
            <v>MEDIUM COST</v>
          </cell>
          <cell r="K40" t="str">
            <v>TEMPERATE</v>
          </cell>
          <cell r="L40" t="str">
            <v>EMBASSY</v>
          </cell>
        </row>
        <row r="41">
          <cell r="C41" t="str">
            <v>JAKARTA</v>
          </cell>
          <cell r="D41">
            <v>7800</v>
          </cell>
          <cell r="E41">
            <v>81</v>
          </cell>
          <cell r="F41">
            <v>101</v>
          </cell>
          <cell r="G41">
            <v>95</v>
          </cell>
          <cell r="H41">
            <v>95</v>
          </cell>
          <cell r="I41">
            <v>1</v>
          </cell>
          <cell r="J41" t="str">
            <v>MEDIUM COST</v>
          </cell>
          <cell r="K41" t="str">
            <v>TROPICAL</v>
          </cell>
          <cell r="L41" t="str">
            <v>EMBASSY</v>
          </cell>
        </row>
        <row r="42">
          <cell r="C42" t="str">
            <v>JEDDAH</v>
          </cell>
          <cell r="D42">
            <v>7860</v>
          </cell>
          <cell r="E42">
            <v>86</v>
          </cell>
          <cell r="F42">
            <v>113</v>
          </cell>
          <cell r="G42">
            <v>95</v>
          </cell>
          <cell r="H42">
            <v>100</v>
          </cell>
          <cell r="I42">
            <v>1</v>
          </cell>
          <cell r="J42" t="str">
            <v>MEDIUM COST</v>
          </cell>
          <cell r="K42" t="str">
            <v>TEMPERATE</v>
          </cell>
          <cell r="L42" t="str">
            <v>CONSULATE</v>
          </cell>
        </row>
        <row r="43">
          <cell r="C43" t="str">
            <v>KOROR</v>
          </cell>
          <cell r="D43">
            <v>6600</v>
          </cell>
          <cell r="E43">
            <v>86</v>
          </cell>
          <cell r="F43">
            <v>102</v>
          </cell>
          <cell r="G43">
            <v>100</v>
          </cell>
          <cell r="H43">
            <v>100</v>
          </cell>
          <cell r="I43">
            <v>1</v>
          </cell>
          <cell r="J43" t="str">
            <v>MEDIUM COST</v>
          </cell>
          <cell r="K43" t="str">
            <v>TROPICAL</v>
          </cell>
          <cell r="L43" t="str">
            <v>EMBASSY</v>
          </cell>
        </row>
        <row r="44">
          <cell r="C44" t="str">
            <v>KUALA LUMPUR</v>
          </cell>
          <cell r="D44">
            <v>7800</v>
          </cell>
          <cell r="E44">
            <v>75</v>
          </cell>
          <cell r="F44">
            <v>91</v>
          </cell>
          <cell r="G44">
            <v>85</v>
          </cell>
          <cell r="H44">
            <v>90</v>
          </cell>
          <cell r="I44">
            <v>1</v>
          </cell>
          <cell r="J44" t="str">
            <v>LOW COST</v>
          </cell>
          <cell r="K44" t="str">
            <v>TROPICAL</v>
          </cell>
          <cell r="L44" t="str">
            <v>EMBASSY</v>
          </cell>
        </row>
        <row r="45">
          <cell r="C45" t="str">
            <v>KUWAIT</v>
          </cell>
          <cell r="D45">
            <v>6600</v>
          </cell>
          <cell r="E45">
            <v>81</v>
          </cell>
          <cell r="F45">
            <v>113</v>
          </cell>
          <cell r="G45">
            <v>98</v>
          </cell>
          <cell r="H45">
            <v>100</v>
          </cell>
          <cell r="I45">
            <v>1</v>
          </cell>
          <cell r="J45" t="str">
            <v>MEDIUM COST</v>
          </cell>
          <cell r="K45" t="str">
            <v>TEMPERATE</v>
          </cell>
          <cell r="L45" t="str">
            <v>EMBASSY</v>
          </cell>
        </row>
        <row r="46">
          <cell r="C46" t="str">
            <v>LONDON</v>
          </cell>
          <cell r="D46">
            <v>12000</v>
          </cell>
          <cell r="E46">
            <v>100</v>
          </cell>
          <cell r="F46">
            <v>136</v>
          </cell>
          <cell r="G46">
            <v>120</v>
          </cell>
          <cell r="H46">
            <v>130</v>
          </cell>
          <cell r="I46">
            <v>0</v>
          </cell>
          <cell r="J46" t="str">
            <v>HIGH COST</v>
          </cell>
          <cell r="K46" t="str">
            <v>TEMPERATE</v>
          </cell>
          <cell r="L46" t="str">
            <v>EMBASSY</v>
          </cell>
        </row>
        <row r="47">
          <cell r="C47" t="str">
            <v>LOS ANGELES</v>
          </cell>
          <cell r="D47">
            <v>10440</v>
          </cell>
          <cell r="E47">
            <v>100</v>
          </cell>
          <cell r="F47">
            <v>95</v>
          </cell>
          <cell r="G47">
            <v>95</v>
          </cell>
          <cell r="H47">
            <v>100</v>
          </cell>
          <cell r="I47">
            <v>0</v>
          </cell>
          <cell r="J47" t="str">
            <v>HIGH COST</v>
          </cell>
          <cell r="K47" t="str">
            <v>TEMPERATE</v>
          </cell>
          <cell r="L47" t="str">
            <v>CONSULATE</v>
          </cell>
        </row>
        <row r="48">
          <cell r="C48" t="str">
            <v>MADRID</v>
          </cell>
          <cell r="D48">
            <v>8400</v>
          </cell>
          <cell r="E48">
            <v>94</v>
          </cell>
          <cell r="F48">
            <v>128</v>
          </cell>
          <cell r="G48">
            <v>120</v>
          </cell>
          <cell r="H48">
            <v>130</v>
          </cell>
          <cell r="I48">
            <v>1</v>
          </cell>
          <cell r="J48" t="str">
            <v>HIGH COST</v>
          </cell>
          <cell r="K48" t="str">
            <v>TEMPERATE</v>
          </cell>
          <cell r="L48" t="str">
            <v>EMBASSY</v>
          </cell>
        </row>
        <row r="49">
          <cell r="C49" t="str">
            <v>MANADO</v>
          </cell>
          <cell r="D49">
            <v>6240</v>
          </cell>
          <cell r="E49">
            <v>70</v>
          </cell>
          <cell r="F49">
            <v>67</v>
          </cell>
          <cell r="G49">
            <v>60</v>
          </cell>
          <cell r="H49">
            <v>70</v>
          </cell>
          <cell r="I49">
            <v>1</v>
          </cell>
          <cell r="J49" t="str">
            <v>LOW COST</v>
          </cell>
          <cell r="K49" t="str">
            <v>TROPICAL</v>
          </cell>
          <cell r="L49" t="str">
            <v>CONSULATE</v>
          </cell>
        </row>
        <row r="50">
          <cell r="C50" t="str">
            <v>MANAMA</v>
          </cell>
          <cell r="D50">
            <v>6600</v>
          </cell>
          <cell r="E50">
            <v>91</v>
          </cell>
          <cell r="F50">
            <v>113</v>
          </cell>
          <cell r="G50">
            <v>98</v>
          </cell>
          <cell r="H50">
            <v>100</v>
          </cell>
          <cell r="I50">
            <v>1</v>
          </cell>
          <cell r="J50" t="str">
            <v>HIGH COST</v>
          </cell>
          <cell r="K50" t="str">
            <v>TEMPERATE</v>
          </cell>
          <cell r="L50" t="str">
            <v>EMBASSY</v>
          </cell>
        </row>
        <row r="51">
          <cell r="C51" t="str">
            <v>MEXICO</v>
          </cell>
          <cell r="D51">
            <v>6600</v>
          </cell>
          <cell r="E51">
            <v>85</v>
          </cell>
          <cell r="F51">
            <v>93</v>
          </cell>
          <cell r="G51">
            <v>110</v>
          </cell>
          <cell r="H51">
            <v>115</v>
          </cell>
          <cell r="I51">
            <v>1</v>
          </cell>
          <cell r="J51" t="str">
            <v>MEDIUM COST</v>
          </cell>
          <cell r="K51" t="str">
            <v>TEMPERATE</v>
          </cell>
          <cell r="L51" t="str">
            <v>EMBASSY</v>
          </cell>
        </row>
        <row r="52">
          <cell r="C52" t="str">
            <v>MILAN</v>
          </cell>
          <cell r="D52">
            <v>10560</v>
          </cell>
          <cell r="E52">
            <v>96</v>
          </cell>
          <cell r="F52">
            <v>136</v>
          </cell>
          <cell r="G52">
            <v>120</v>
          </cell>
          <cell r="H52">
            <v>130</v>
          </cell>
          <cell r="I52">
            <v>1</v>
          </cell>
          <cell r="J52" t="str">
            <v>HIGH COST</v>
          </cell>
          <cell r="K52" t="str">
            <v>TEMPERATE</v>
          </cell>
          <cell r="L52" t="str">
            <v>CONSULATE</v>
          </cell>
        </row>
        <row r="53">
          <cell r="C53" t="str">
            <v>MOSCOW</v>
          </cell>
          <cell r="D53">
            <v>10560</v>
          </cell>
          <cell r="E53">
            <v>95</v>
          </cell>
          <cell r="F53">
            <v>130</v>
          </cell>
          <cell r="G53">
            <v>95</v>
          </cell>
          <cell r="H53">
            <v>130</v>
          </cell>
          <cell r="I53">
            <v>1</v>
          </cell>
          <cell r="J53" t="str">
            <v>HIGH COST</v>
          </cell>
          <cell r="K53" t="str">
            <v>TEMPERATE</v>
          </cell>
          <cell r="L53" t="str">
            <v>EMBASSY</v>
          </cell>
        </row>
        <row r="54">
          <cell r="C54" t="str">
            <v>MUSCAT</v>
          </cell>
          <cell r="D54">
            <v>7800</v>
          </cell>
          <cell r="E54">
            <v>81</v>
          </cell>
          <cell r="F54">
            <v>113</v>
          </cell>
          <cell r="G54">
            <v>98</v>
          </cell>
          <cell r="H54">
            <v>100</v>
          </cell>
          <cell r="I54">
            <v>1</v>
          </cell>
          <cell r="J54" t="str">
            <v>MEDIUM COST</v>
          </cell>
          <cell r="K54" t="str">
            <v>TEMPERATE</v>
          </cell>
          <cell r="L54" t="str">
            <v>EMBASSY</v>
          </cell>
        </row>
        <row r="55">
          <cell r="C55" t="str">
            <v>NAIROBI</v>
          </cell>
          <cell r="D55">
            <v>6600</v>
          </cell>
          <cell r="E55">
            <v>78</v>
          </cell>
          <cell r="F55">
            <v>93</v>
          </cell>
          <cell r="G55">
            <v>78</v>
          </cell>
          <cell r="H55">
            <v>90</v>
          </cell>
          <cell r="I55">
            <v>1</v>
          </cell>
          <cell r="J55" t="str">
            <v>LOW COST</v>
          </cell>
          <cell r="K55" t="str">
            <v>TROPICAL</v>
          </cell>
          <cell r="L55" t="str">
            <v>EMBASSY</v>
          </cell>
        </row>
        <row r="56">
          <cell r="C56" t="str">
            <v>NEW DELHI</v>
          </cell>
          <cell r="D56">
            <v>6480</v>
          </cell>
          <cell r="E56">
            <v>79</v>
          </cell>
          <cell r="F56">
            <v>84</v>
          </cell>
          <cell r="G56">
            <v>60</v>
          </cell>
          <cell r="H56">
            <v>70</v>
          </cell>
          <cell r="I56">
            <v>1</v>
          </cell>
          <cell r="J56" t="str">
            <v>LOW COST</v>
          </cell>
          <cell r="K56" t="str">
            <v>TEMPERATE</v>
          </cell>
          <cell r="L56" t="str">
            <v>EMBASSY</v>
          </cell>
        </row>
        <row r="57">
          <cell r="C57" t="str">
            <v>NEW YORK PCG</v>
          </cell>
          <cell r="D57">
            <v>12000</v>
          </cell>
          <cell r="E57">
            <v>100</v>
          </cell>
          <cell r="F57">
            <v>100</v>
          </cell>
          <cell r="G57">
            <v>100</v>
          </cell>
          <cell r="H57">
            <v>100</v>
          </cell>
          <cell r="I57">
            <v>0</v>
          </cell>
          <cell r="J57" t="str">
            <v>HIGH COST</v>
          </cell>
          <cell r="K57" t="str">
            <v>TEMPERATE</v>
          </cell>
          <cell r="L57" t="str">
            <v>CONSULATE</v>
          </cell>
        </row>
        <row r="58">
          <cell r="C58" t="str">
            <v>NEW YORK PM</v>
          </cell>
          <cell r="D58">
            <v>12000</v>
          </cell>
          <cell r="E58">
            <v>100</v>
          </cell>
          <cell r="F58">
            <v>100</v>
          </cell>
          <cell r="G58">
            <v>100</v>
          </cell>
          <cell r="H58">
            <v>100</v>
          </cell>
          <cell r="I58">
            <v>0</v>
          </cell>
          <cell r="J58" t="str">
            <v>HIGH COST</v>
          </cell>
          <cell r="K58" t="str">
            <v>TEMPERATE</v>
          </cell>
          <cell r="L58" t="str">
            <v>MISSION</v>
          </cell>
        </row>
        <row r="59">
          <cell r="C59" t="str">
            <v>OSAKA</v>
          </cell>
          <cell r="D59">
            <v>14400</v>
          </cell>
          <cell r="E59">
            <v>128</v>
          </cell>
          <cell r="F59">
            <v>162</v>
          </cell>
          <cell r="G59">
            <v>145</v>
          </cell>
          <cell r="H59">
            <v>150</v>
          </cell>
          <cell r="I59">
            <v>1</v>
          </cell>
          <cell r="J59" t="str">
            <v>HIGH COST</v>
          </cell>
          <cell r="K59" t="str">
            <v>TEMPERATE</v>
          </cell>
          <cell r="L59" t="str">
            <v>CONSULATE</v>
          </cell>
        </row>
        <row r="60">
          <cell r="C60" t="str">
            <v>OSLO</v>
          </cell>
          <cell r="D60">
            <v>10560</v>
          </cell>
          <cell r="E60">
            <v>105</v>
          </cell>
          <cell r="F60">
            <v>142</v>
          </cell>
          <cell r="G60">
            <v>120</v>
          </cell>
          <cell r="H60">
            <v>130</v>
          </cell>
          <cell r="I60">
            <v>1</v>
          </cell>
          <cell r="J60" t="str">
            <v>HIGH COST</v>
          </cell>
          <cell r="K60" t="str">
            <v>TEMPERATE</v>
          </cell>
          <cell r="L60" t="str">
            <v>EMBASSY</v>
          </cell>
        </row>
        <row r="61">
          <cell r="C61" t="str">
            <v>OTTAWA</v>
          </cell>
          <cell r="D61">
            <v>9360</v>
          </cell>
          <cell r="E61">
            <v>91</v>
          </cell>
          <cell r="F61">
            <v>95</v>
          </cell>
          <cell r="G61">
            <v>100</v>
          </cell>
          <cell r="H61">
            <v>102</v>
          </cell>
          <cell r="I61">
            <v>0</v>
          </cell>
          <cell r="J61" t="str">
            <v>HIGH COST</v>
          </cell>
          <cell r="K61" t="str">
            <v>TEMPERATE</v>
          </cell>
          <cell r="L61" t="str">
            <v>EMBASSY</v>
          </cell>
        </row>
        <row r="62">
          <cell r="C62" t="str">
            <v>PARIS</v>
          </cell>
          <cell r="D62">
            <v>12000</v>
          </cell>
          <cell r="E62">
            <v>98</v>
          </cell>
          <cell r="F62">
            <v>128</v>
          </cell>
          <cell r="G62">
            <v>120</v>
          </cell>
          <cell r="H62">
            <v>130</v>
          </cell>
          <cell r="I62">
            <v>1</v>
          </cell>
          <cell r="J62" t="str">
            <v>HIGH COST</v>
          </cell>
          <cell r="K62" t="str">
            <v>TEMPERATE</v>
          </cell>
          <cell r="L62" t="str">
            <v>EMBASSY</v>
          </cell>
        </row>
        <row r="63">
          <cell r="C63" t="str">
            <v>PHNOM PENH</v>
          </cell>
          <cell r="D63">
            <v>6480</v>
          </cell>
          <cell r="E63">
            <v>75</v>
          </cell>
          <cell r="F63">
            <v>91</v>
          </cell>
          <cell r="G63">
            <v>85</v>
          </cell>
          <cell r="H63">
            <v>90</v>
          </cell>
          <cell r="I63">
            <v>1</v>
          </cell>
          <cell r="J63" t="str">
            <v>LOW COST</v>
          </cell>
          <cell r="K63" t="str">
            <v>TROPICAL</v>
          </cell>
          <cell r="L63" t="str">
            <v>EMBASSY</v>
          </cell>
        </row>
        <row r="64">
          <cell r="C64" t="str">
            <v>POHNPEI</v>
          </cell>
          <cell r="D64">
            <v>0</v>
          </cell>
          <cell r="E64">
            <v>102</v>
          </cell>
          <cell r="F64">
            <v>86</v>
          </cell>
          <cell r="G64">
            <v>100</v>
          </cell>
          <cell r="H64">
            <v>100</v>
          </cell>
          <cell r="I64">
            <v>1</v>
          </cell>
          <cell r="J64" t="str">
            <v>LOW COST</v>
          </cell>
          <cell r="K64" t="str">
            <v>TROPICAL</v>
          </cell>
          <cell r="L64" t="str">
            <v>EMBASSY</v>
          </cell>
        </row>
        <row r="65">
          <cell r="C65" t="str">
            <v>PORT MORESBY</v>
          </cell>
          <cell r="D65">
            <v>6600</v>
          </cell>
          <cell r="E65">
            <v>88</v>
          </cell>
          <cell r="F65">
            <v>102</v>
          </cell>
          <cell r="G65">
            <v>110</v>
          </cell>
          <cell r="H65">
            <v>115</v>
          </cell>
          <cell r="I65">
            <v>1</v>
          </cell>
          <cell r="J65" t="str">
            <v>MEDIUM COST</v>
          </cell>
          <cell r="K65" t="str">
            <v>TROPICAL</v>
          </cell>
          <cell r="L65" t="str">
            <v>EMBASSY</v>
          </cell>
        </row>
        <row r="66">
          <cell r="C66" t="str">
            <v>PRAGUE</v>
          </cell>
          <cell r="D66">
            <v>7860</v>
          </cell>
          <cell r="E66">
            <v>90</v>
          </cell>
          <cell r="F66">
            <v>89</v>
          </cell>
          <cell r="G66">
            <v>95</v>
          </cell>
          <cell r="H66">
            <v>130</v>
          </cell>
          <cell r="I66">
            <v>1</v>
          </cell>
          <cell r="J66" t="str">
            <v>HIGH COST</v>
          </cell>
          <cell r="K66" t="str">
            <v>TEMPERATE</v>
          </cell>
          <cell r="L66" t="str">
            <v>EMBASSY</v>
          </cell>
        </row>
        <row r="67">
          <cell r="C67" t="str">
            <v>PRETORIA</v>
          </cell>
          <cell r="D67">
            <v>6600</v>
          </cell>
          <cell r="E67">
            <v>92</v>
          </cell>
          <cell r="F67">
            <v>105</v>
          </cell>
          <cell r="G67">
            <v>95</v>
          </cell>
          <cell r="H67">
            <v>100</v>
          </cell>
          <cell r="I67">
            <v>1</v>
          </cell>
          <cell r="J67" t="str">
            <v>HIGH COST</v>
          </cell>
          <cell r="K67" t="str">
            <v>TEMPERATE</v>
          </cell>
          <cell r="L67" t="str">
            <v>EMBASSY</v>
          </cell>
        </row>
        <row r="68">
          <cell r="C68" t="str">
            <v>RIYADH</v>
          </cell>
          <cell r="D68">
            <v>12000</v>
          </cell>
          <cell r="E68">
            <v>86</v>
          </cell>
          <cell r="F68">
            <v>113</v>
          </cell>
          <cell r="G68">
            <v>95</v>
          </cell>
          <cell r="H68">
            <v>100</v>
          </cell>
          <cell r="I68">
            <v>1</v>
          </cell>
          <cell r="J68" t="str">
            <v>MEDIUM COST</v>
          </cell>
          <cell r="K68" t="str">
            <v>TEMPERATE</v>
          </cell>
          <cell r="L68" t="str">
            <v>EMBASSY</v>
          </cell>
        </row>
        <row r="69">
          <cell r="C69" t="str">
            <v>ROME</v>
          </cell>
          <cell r="D69">
            <v>10560</v>
          </cell>
          <cell r="E69">
            <v>96</v>
          </cell>
          <cell r="F69">
            <v>136</v>
          </cell>
          <cell r="G69">
            <v>120</v>
          </cell>
          <cell r="H69">
            <v>130</v>
          </cell>
          <cell r="I69">
            <v>1</v>
          </cell>
          <cell r="J69" t="str">
            <v>HIGH COST</v>
          </cell>
          <cell r="K69" t="str">
            <v>TEMPERATE</v>
          </cell>
          <cell r="L69" t="str">
            <v>EMBASSY</v>
          </cell>
        </row>
        <row r="70">
          <cell r="C70" t="str">
            <v>SAIPAN</v>
          </cell>
          <cell r="D70">
            <v>4680</v>
          </cell>
          <cell r="E70">
            <v>86</v>
          </cell>
          <cell r="F70">
            <v>102</v>
          </cell>
          <cell r="G70">
            <v>100</v>
          </cell>
          <cell r="H70">
            <v>100</v>
          </cell>
          <cell r="I70">
            <v>1</v>
          </cell>
          <cell r="J70" t="str">
            <v>MEDIUM COST</v>
          </cell>
          <cell r="K70" t="str">
            <v>TROPICAL</v>
          </cell>
          <cell r="L70" t="str">
            <v>CONSULATE</v>
          </cell>
        </row>
        <row r="71">
          <cell r="C71" t="str">
            <v>SAN FRANCISCO</v>
          </cell>
          <cell r="D71">
            <v>10440</v>
          </cell>
          <cell r="E71">
            <v>100</v>
          </cell>
          <cell r="F71">
            <v>93</v>
          </cell>
          <cell r="G71">
            <v>95</v>
          </cell>
          <cell r="H71">
            <v>100</v>
          </cell>
          <cell r="I71">
            <v>0</v>
          </cell>
          <cell r="J71" t="str">
            <v>HIGH COST</v>
          </cell>
          <cell r="K71" t="str">
            <v>TEMPERATE</v>
          </cell>
          <cell r="L71" t="str">
            <v>CONSULATE</v>
          </cell>
        </row>
        <row r="72">
          <cell r="C72" t="str">
            <v>SANTIAGO</v>
          </cell>
          <cell r="D72">
            <v>7800</v>
          </cell>
          <cell r="E72">
            <v>82</v>
          </cell>
          <cell r="F72">
            <v>93</v>
          </cell>
          <cell r="G72">
            <v>85</v>
          </cell>
          <cell r="H72">
            <v>90</v>
          </cell>
          <cell r="I72">
            <v>1</v>
          </cell>
          <cell r="J72" t="str">
            <v>MEDIUM COST</v>
          </cell>
          <cell r="K72" t="str">
            <v>TEMPERATE</v>
          </cell>
          <cell r="L72" t="str">
            <v>EMBASSY</v>
          </cell>
        </row>
        <row r="73">
          <cell r="C73" t="str">
            <v>SEOUL</v>
          </cell>
          <cell r="D73">
            <v>8400</v>
          </cell>
          <cell r="E73">
            <v>107</v>
          </cell>
          <cell r="F73">
            <v>108</v>
          </cell>
          <cell r="G73">
            <v>120</v>
          </cell>
          <cell r="H73">
            <v>125</v>
          </cell>
          <cell r="I73">
            <v>1</v>
          </cell>
          <cell r="J73" t="str">
            <v>HIGH COST</v>
          </cell>
          <cell r="K73" t="str">
            <v>TEMPERATE</v>
          </cell>
          <cell r="L73" t="str">
            <v>EMBASSY</v>
          </cell>
        </row>
        <row r="74">
          <cell r="C74" t="str">
            <v>SHANGHAI</v>
          </cell>
          <cell r="D74">
            <v>10440</v>
          </cell>
          <cell r="E74">
            <v>89</v>
          </cell>
          <cell r="F74">
            <v>92</v>
          </cell>
          <cell r="G74">
            <v>90</v>
          </cell>
          <cell r="H74">
            <v>100</v>
          </cell>
          <cell r="I74">
            <v>1</v>
          </cell>
          <cell r="J74" t="str">
            <v>MEDIUM COST</v>
          </cell>
          <cell r="K74" t="str">
            <v>TEMPERATE</v>
          </cell>
          <cell r="L74" t="str">
            <v>CONSULATE</v>
          </cell>
        </row>
        <row r="75">
          <cell r="C75" t="str">
            <v>SINGAPORE</v>
          </cell>
          <cell r="D75">
            <v>7800</v>
          </cell>
          <cell r="E75">
            <v>80</v>
          </cell>
          <cell r="F75">
            <v>98</v>
          </cell>
          <cell r="G75">
            <v>100</v>
          </cell>
          <cell r="H75">
            <v>100</v>
          </cell>
          <cell r="I75">
            <v>1</v>
          </cell>
          <cell r="J75" t="str">
            <v>MEDIUM COST</v>
          </cell>
          <cell r="K75" t="str">
            <v>TROPICAL</v>
          </cell>
          <cell r="L75" t="str">
            <v>EMBASSY</v>
          </cell>
        </row>
        <row r="76">
          <cell r="C76" t="str">
            <v>STOCKHOLM</v>
          </cell>
          <cell r="D76">
            <v>10560</v>
          </cell>
          <cell r="E76">
            <v>99</v>
          </cell>
          <cell r="F76">
            <v>142</v>
          </cell>
          <cell r="G76">
            <v>120</v>
          </cell>
          <cell r="H76">
            <v>130</v>
          </cell>
          <cell r="I76">
            <v>1</v>
          </cell>
          <cell r="J76" t="str">
            <v>HIGH COST</v>
          </cell>
          <cell r="K76" t="str">
            <v>TEMPERATE</v>
          </cell>
          <cell r="L76" t="str">
            <v>EMBASSY</v>
          </cell>
        </row>
        <row r="77">
          <cell r="C77" t="str">
            <v>SYDNEY</v>
          </cell>
          <cell r="D77">
            <v>7860</v>
          </cell>
          <cell r="E77">
            <v>90</v>
          </cell>
          <cell r="F77">
            <v>106</v>
          </cell>
          <cell r="G77">
            <v>100</v>
          </cell>
          <cell r="H77">
            <v>100</v>
          </cell>
          <cell r="I77">
            <v>0</v>
          </cell>
          <cell r="J77" t="str">
            <v>HIGH COST</v>
          </cell>
          <cell r="K77" t="str">
            <v>TEMPERATE</v>
          </cell>
          <cell r="L77" t="str">
            <v>CONSULATE</v>
          </cell>
        </row>
        <row r="78">
          <cell r="C78" t="str">
            <v>TEHRAN</v>
          </cell>
          <cell r="D78">
            <v>6600</v>
          </cell>
          <cell r="E78">
            <v>83</v>
          </cell>
          <cell r="F78">
            <v>100</v>
          </cell>
          <cell r="G78">
            <v>90</v>
          </cell>
          <cell r="H78">
            <v>95</v>
          </cell>
          <cell r="I78">
            <v>1</v>
          </cell>
          <cell r="J78" t="str">
            <v>MEDIUM COST</v>
          </cell>
          <cell r="K78" t="str">
            <v>TEMPERATE</v>
          </cell>
          <cell r="L78" t="str">
            <v>EMBASSY</v>
          </cell>
        </row>
        <row r="79">
          <cell r="C79" t="str">
            <v>TEL-AVIV</v>
          </cell>
          <cell r="D79">
            <v>8400</v>
          </cell>
          <cell r="E79">
            <v>90</v>
          </cell>
          <cell r="F79">
            <v>130</v>
          </cell>
          <cell r="G79">
            <v>120</v>
          </cell>
          <cell r="H79">
            <v>125</v>
          </cell>
          <cell r="I79">
            <v>1</v>
          </cell>
          <cell r="J79" t="str">
            <v>HIGH COST</v>
          </cell>
          <cell r="K79" t="str">
            <v>TEMPERATE</v>
          </cell>
          <cell r="L79" t="str">
            <v>EMBASSY</v>
          </cell>
        </row>
        <row r="80">
          <cell r="C80" t="str">
            <v>THE HAGUE</v>
          </cell>
          <cell r="D80">
            <v>10560</v>
          </cell>
          <cell r="E80">
            <v>93</v>
          </cell>
          <cell r="F80">
            <v>128</v>
          </cell>
          <cell r="G80">
            <v>110</v>
          </cell>
          <cell r="H80">
            <v>130</v>
          </cell>
          <cell r="I80">
            <v>1</v>
          </cell>
          <cell r="J80" t="str">
            <v>HIGH COST</v>
          </cell>
          <cell r="K80" t="str">
            <v>TEMPERATE</v>
          </cell>
          <cell r="L80" t="str">
            <v>EMBASSY</v>
          </cell>
        </row>
        <row r="81">
          <cell r="C81" t="str">
            <v>TOKYO</v>
          </cell>
          <cell r="D81">
            <v>14400</v>
          </cell>
          <cell r="E81">
            <v>128</v>
          </cell>
          <cell r="F81">
            <v>162</v>
          </cell>
          <cell r="G81">
            <v>145</v>
          </cell>
          <cell r="H81">
            <v>150</v>
          </cell>
          <cell r="I81">
            <v>1</v>
          </cell>
          <cell r="J81" t="str">
            <v>HIGH COST</v>
          </cell>
          <cell r="K81" t="str">
            <v>TEMPERATE</v>
          </cell>
          <cell r="L81" t="str">
            <v>EMBASSY</v>
          </cell>
        </row>
        <row r="82">
          <cell r="C82" t="str">
            <v>TORONTO</v>
          </cell>
          <cell r="D82">
            <v>9360</v>
          </cell>
          <cell r="E82">
            <v>93</v>
          </cell>
          <cell r="F82">
            <v>95</v>
          </cell>
          <cell r="G82">
            <v>102</v>
          </cell>
          <cell r="H82">
            <v>102</v>
          </cell>
          <cell r="I82">
            <v>0</v>
          </cell>
          <cell r="J82" t="str">
            <v>HIGH COST</v>
          </cell>
          <cell r="K82" t="str">
            <v>TEMPERATE</v>
          </cell>
          <cell r="L82" t="str">
            <v>CONSULATE</v>
          </cell>
        </row>
        <row r="83">
          <cell r="C83" t="str">
            <v>TRIPOLI</v>
          </cell>
          <cell r="D83">
            <v>6600</v>
          </cell>
          <cell r="E83">
            <v>82</v>
          </cell>
          <cell r="F83">
            <v>113</v>
          </cell>
          <cell r="G83">
            <v>98</v>
          </cell>
          <cell r="H83">
            <v>100</v>
          </cell>
          <cell r="I83">
            <v>1</v>
          </cell>
          <cell r="J83" t="str">
            <v>MEDIUM COST</v>
          </cell>
          <cell r="K83" t="str">
            <v>TEMPERATE</v>
          </cell>
          <cell r="L83" t="str">
            <v>EMBASSY</v>
          </cell>
        </row>
        <row r="84">
          <cell r="C84" t="str">
            <v>VANCOUVER</v>
          </cell>
          <cell r="D84">
            <v>9360</v>
          </cell>
          <cell r="E84">
            <v>91</v>
          </cell>
          <cell r="F84">
            <v>95</v>
          </cell>
          <cell r="G84">
            <v>100</v>
          </cell>
          <cell r="H84">
            <v>102</v>
          </cell>
          <cell r="I84">
            <v>0</v>
          </cell>
          <cell r="J84" t="str">
            <v>HIGH COST</v>
          </cell>
          <cell r="K84" t="str">
            <v>TEMPERATE</v>
          </cell>
          <cell r="L84" t="str">
            <v>CONSULATE</v>
          </cell>
        </row>
        <row r="85">
          <cell r="C85" t="str">
            <v>VATICAN</v>
          </cell>
          <cell r="D85">
            <v>10560</v>
          </cell>
          <cell r="E85">
            <v>96</v>
          </cell>
          <cell r="F85">
            <v>136</v>
          </cell>
          <cell r="G85">
            <v>120</v>
          </cell>
          <cell r="H85">
            <v>130</v>
          </cell>
          <cell r="I85">
            <v>1</v>
          </cell>
          <cell r="J85" t="str">
            <v>HIGH COST</v>
          </cell>
          <cell r="K85" t="str">
            <v>TEMPERATE</v>
          </cell>
          <cell r="L85" t="str">
            <v>EMBASSY</v>
          </cell>
        </row>
        <row r="86">
          <cell r="C86" t="str">
            <v>VIENNA</v>
          </cell>
          <cell r="D86">
            <v>10560</v>
          </cell>
          <cell r="E86">
            <v>96</v>
          </cell>
          <cell r="F86">
            <v>130</v>
          </cell>
          <cell r="G86">
            <v>120</v>
          </cell>
          <cell r="H86">
            <v>130</v>
          </cell>
          <cell r="I86">
            <v>1</v>
          </cell>
          <cell r="J86" t="str">
            <v>HIGH COST</v>
          </cell>
          <cell r="K86" t="str">
            <v>TEMPERATE</v>
          </cell>
          <cell r="L86" t="str">
            <v>EMBASSY</v>
          </cell>
        </row>
        <row r="87">
          <cell r="C87" t="str">
            <v>VIENTIANE</v>
          </cell>
          <cell r="D87">
            <v>6480</v>
          </cell>
          <cell r="E87">
            <v>80</v>
          </cell>
          <cell r="F87">
            <v>91</v>
          </cell>
          <cell r="G87">
            <v>60</v>
          </cell>
          <cell r="H87">
            <v>70</v>
          </cell>
          <cell r="I87">
            <v>1</v>
          </cell>
          <cell r="J87" t="str">
            <v>MEDIUM COST</v>
          </cell>
          <cell r="K87" t="str">
            <v>TROPICAL</v>
          </cell>
          <cell r="L87" t="str">
            <v>EMBASSY</v>
          </cell>
        </row>
        <row r="88">
          <cell r="C88" t="str">
            <v>VLADIVOSTOK</v>
          </cell>
          <cell r="D88">
            <v>0</v>
          </cell>
          <cell r="E88">
            <v>95</v>
          </cell>
          <cell r="F88">
            <v>130</v>
          </cell>
          <cell r="G88">
            <v>95</v>
          </cell>
          <cell r="H88">
            <v>130</v>
          </cell>
          <cell r="I88">
            <v>1</v>
          </cell>
          <cell r="J88" t="str">
            <v>HIGH COST</v>
          </cell>
          <cell r="K88" t="str">
            <v>TEMPERATE</v>
          </cell>
          <cell r="L88" t="str">
            <v>CONSULATE</v>
          </cell>
        </row>
        <row r="89">
          <cell r="C89" t="str">
            <v>WASHINGTON DC</v>
          </cell>
          <cell r="D89">
            <v>14400</v>
          </cell>
          <cell r="E89">
            <v>100</v>
          </cell>
          <cell r="F89">
            <v>96</v>
          </cell>
          <cell r="G89">
            <v>100</v>
          </cell>
          <cell r="H89">
            <v>100</v>
          </cell>
          <cell r="I89">
            <v>0</v>
          </cell>
          <cell r="J89" t="str">
            <v>HIGH COST</v>
          </cell>
          <cell r="K89" t="str">
            <v>TEMPERATE</v>
          </cell>
          <cell r="L89" t="str">
            <v>EMBASSY</v>
          </cell>
        </row>
        <row r="90">
          <cell r="C90" t="str">
            <v>WELLINGTON</v>
          </cell>
          <cell r="D90">
            <v>7860</v>
          </cell>
          <cell r="E90">
            <v>90</v>
          </cell>
          <cell r="F90">
            <v>110</v>
          </cell>
          <cell r="G90">
            <v>112</v>
          </cell>
          <cell r="H90">
            <v>115</v>
          </cell>
          <cell r="I90">
            <v>0</v>
          </cell>
          <cell r="J90" t="str">
            <v>HIGH COST</v>
          </cell>
          <cell r="K90" t="str">
            <v>TEMPERATE</v>
          </cell>
          <cell r="L90" t="str">
            <v>EMBASSY</v>
          </cell>
        </row>
        <row r="91">
          <cell r="C91" t="str">
            <v>WTO - GENEVA</v>
          </cell>
          <cell r="D91">
            <v>12000</v>
          </cell>
          <cell r="E91">
            <v>107</v>
          </cell>
          <cell r="F91">
            <v>142</v>
          </cell>
          <cell r="G91">
            <v>120</v>
          </cell>
          <cell r="H91">
            <v>130</v>
          </cell>
          <cell r="I91">
            <v>1</v>
          </cell>
          <cell r="J91" t="str">
            <v>HIGH COST</v>
          </cell>
          <cell r="K91" t="str">
            <v>TEMPERATE</v>
          </cell>
          <cell r="L91" t="str">
            <v>CONSULATE</v>
          </cell>
        </row>
        <row r="92">
          <cell r="C92" t="str">
            <v>XIAMEN</v>
          </cell>
          <cell r="D92">
            <v>6600</v>
          </cell>
          <cell r="E92">
            <v>89</v>
          </cell>
          <cell r="F92">
            <v>92</v>
          </cell>
          <cell r="G92">
            <v>90</v>
          </cell>
          <cell r="H92">
            <v>95</v>
          </cell>
          <cell r="I92">
            <v>1</v>
          </cell>
          <cell r="J92" t="str">
            <v>MEDIUM COST</v>
          </cell>
          <cell r="K92" t="str">
            <v>TEMPERATE</v>
          </cell>
          <cell r="L92" t="str">
            <v>CONSULATE</v>
          </cell>
        </row>
        <row r="93">
          <cell r="C93" t="str">
            <v>YANGON</v>
          </cell>
          <cell r="D93">
            <v>6480</v>
          </cell>
          <cell r="E93">
            <v>83</v>
          </cell>
          <cell r="F93">
            <v>82</v>
          </cell>
          <cell r="G93">
            <v>60</v>
          </cell>
          <cell r="H93">
            <v>70</v>
          </cell>
          <cell r="I93">
            <v>1</v>
          </cell>
          <cell r="J93" t="str">
            <v>MEDIUM COST</v>
          </cell>
          <cell r="K93" t="str">
            <v>TROPICAL</v>
          </cell>
          <cell r="L93" t="str">
            <v>EMBASSY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Educational"/>
      <sheetName val="Medical"/>
      <sheetName val="Family"/>
      <sheetName val="Allowances"/>
      <sheetName val="Range"/>
      <sheetName val="Abu Dhabi"/>
      <sheetName val="Ankara"/>
      <sheetName val="Athens"/>
      <sheetName val="Baghdad"/>
      <sheetName val="Brunei"/>
      <sheetName val="Bangkok"/>
      <sheetName val="Beijing"/>
      <sheetName val="Berne"/>
      <sheetName val="Berlin"/>
      <sheetName val="Brasilia"/>
      <sheetName val="Brussels"/>
      <sheetName val="Bucharest"/>
      <sheetName val="Budapest"/>
      <sheetName val="Buenos Aires"/>
      <sheetName val="Cairo"/>
      <sheetName val="Canberra"/>
      <sheetName val="Dhaka"/>
      <sheetName val="Jakarta"/>
      <sheetName val="Doha"/>
      <sheetName val="The Hague"/>
      <sheetName val="Hanoi"/>
      <sheetName val="Havana"/>
      <sheetName val="Islamabad"/>
      <sheetName val="Kuala Lumpur"/>
      <sheetName val="Kuwait"/>
      <sheetName val="Abuja"/>
      <sheetName val="London"/>
      <sheetName val="Madrid"/>
      <sheetName val="Manama"/>
      <sheetName val="Mexico"/>
      <sheetName val="Moscow"/>
      <sheetName val="Muscat"/>
      <sheetName val="Nairobi"/>
      <sheetName val="New Delhi"/>
      <sheetName val="Ottawa"/>
      <sheetName val="Paris"/>
      <sheetName val="Phnom Penh"/>
      <sheetName val="Port Moresby"/>
      <sheetName val="Pretoria"/>
      <sheetName val="Riyadh"/>
      <sheetName val="Rome"/>
      <sheetName val="Santiago"/>
      <sheetName val="Seoul"/>
      <sheetName val="Singapore"/>
      <sheetName val="Stockholm"/>
      <sheetName val="Tehran"/>
      <sheetName val="Tel-Aviv"/>
      <sheetName val="Tokyo"/>
      <sheetName val="Tripoli"/>
      <sheetName val="Vatican"/>
      <sheetName val="Vienna"/>
      <sheetName val="Washington DC"/>
      <sheetName val="Wellington"/>
      <sheetName val="Yangon"/>
      <sheetName val="Beirut"/>
      <sheetName val="Prague"/>
      <sheetName val="Vientiane"/>
      <sheetName val="Amman"/>
      <sheetName val="Koror"/>
      <sheetName val="Caracas"/>
      <sheetName val="Dili"/>
      <sheetName val="Oslo"/>
      <sheetName val="Dublin"/>
      <sheetName val="Helsinki"/>
      <sheetName val="Lisbon"/>
      <sheetName val="Warsaw"/>
      <sheetName val="Damascus"/>
      <sheetName val="Agana"/>
      <sheetName val="Chicago"/>
      <sheetName val="Hamburg"/>
      <sheetName val="Hongkong"/>
      <sheetName val="Honolulu"/>
      <sheetName val="Jeddah"/>
      <sheetName val="Osaka"/>
      <sheetName val="San Francisco"/>
      <sheetName val="Manado"/>
      <sheetName val="Milan"/>
      <sheetName val="New York PCG"/>
      <sheetName val="Saipan"/>
      <sheetName val="Los Angeles"/>
      <sheetName val="Sydney"/>
      <sheetName val="Toronto"/>
      <sheetName val="Vancouver"/>
      <sheetName val="Xiamen"/>
      <sheetName val="Guangzhou"/>
      <sheetName val="Shanghai"/>
      <sheetName val="Dubai"/>
      <sheetName val="Barcelona"/>
      <sheetName val="Chongqing"/>
      <sheetName val="Macau"/>
      <sheetName val="Chengdu"/>
      <sheetName val="Geneva PM"/>
      <sheetName val="New York PM"/>
      <sheetName val="Geneva - WTO"/>
      <sheetName val="SUMMARY"/>
      <sheetName val="PS"/>
    </sheetNames>
    <sheetDataSet>
      <sheetData sheetId="0">
        <row r="4">
          <cell r="B4" t="str">
            <v>M</v>
          </cell>
          <cell r="C4" t="str">
            <v>WITH</v>
          </cell>
        </row>
        <row r="5">
          <cell r="B5" t="str">
            <v>M1</v>
          </cell>
          <cell r="C5" t="str">
            <v>WITH</v>
          </cell>
        </row>
        <row r="6">
          <cell r="B6" t="str">
            <v>M2</v>
          </cell>
          <cell r="C6" t="str">
            <v>WITH</v>
          </cell>
        </row>
        <row r="7">
          <cell r="B7" t="str">
            <v>M3</v>
          </cell>
          <cell r="C7" t="str">
            <v>WITH</v>
          </cell>
        </row>
        <row r="8">
          <cell r="B8" t="str">
            <v>S</v>
          </cell>
          <cell r="C8" t="str">
            <v>WITHOUT</v>
          </cell>
        </row>
      </sheetData>
      <sheetData sheetId="1">
        <row r="4">
          <cell r="B4" t="str">
            <v>M</v>
          </cell>
          <cell r="C4">
            <v>0</v>
          </cell>
        </row>
        <row r="5">
          <cell r="B5" t="str">
            <v>M1</v>
          </cell>
          <cell r="C5">
            <v>1000</v>
          </cell>
        </row>
        <row r="6">
          <cell r="B6" t="str">
            <v>M2</v>
          </cell>
          <cell r="C6">
            <v>2000</v>
          </cell>
        </row>
        <row r="7">
          <cell r="B7" t="str">
            <v>M3</v>
          </cell>
          <cell r="C7">
            <v>3000</v>
          </cell>
        </row>
        <row r="8">
          <cell r="B8" t="str">
            <v>S</v>
          </cell>
          <cell r="C8">
            <v>0</v>
          </cell>
        </row>
      </sheetData>
      <sheetData sheetId="2">
        <row r="4">
          <cell r="B4" t="str">
            <v>M</v>
          </cell>
          <cell r="C4">
            <v>5170.05</v>
          </cell>
        </row>
        <row r="5">
          <cell r="B5" t="str">
            <v>M1</v>
          </cell>
          <cell r="C5">
            <v>5170.05</v>
          </cell>
        </row>
        <row r="6">
          <cell r="B6" t="str">
            <v>M2</v>
          </cell>
          <cell r="C6">
            <v>5170.05</v>
          </cell>
        </row>
        <row r="7">
          <cell r="B7" t="str">
            <v>M3</v>
          </cell>
          <cell r="C7">
            <v>5170.05</v>
          </cell>
        </row>
        <row r="8">
          <cell r="B8" t="str">
            <v>S</v>
          </cell>
          <cell r="C8">
            <v>1848.42</v>
          </cell>
        </row>
      </sheetData>
      <sheetData sheetId="3">
        <row r="4">
          <cell r="B4" t="str">
            <v>M</v>
          </cell>
          <cell r="C4">
            <v>1800</v>
          </cell>
        </row>
        <row r="5">
          <cell r="B5" t="str">
            <v>M1</v>
          </cell>
          <cell r="C5">
            <v>2700</v>
          </cell>
        </row>
        <row r="6">
          <cell r="B6" t="str">
            <v>M2</v>
          </cell>
          <cell r="C6">
            <v>3600</v>
          </cell>
        </row>
        <row r="7">
          <cell r="B7" t="str">
            <v>M3</v>
          </cell>
          <cell r="C7">
            <v>4500</v>
          </cell>
        </row>
        <row r="8">
          <cell r="B8" t="str">
            <v>S</v>
          </cell>
          <cell r="C8">
            <v>0</v>
          </cell>
        </row>
      </sheetData>
      <sheetData sheetId="4">
        <row r="4">
          <cell r="B4" t="str">
            <v>CARMIN</v>
          </cell>
          <cell r="C4">
            <v>52626</v>
          </cell>
          <cell r="D4">
            <v>31064</v>
          </cell>
          <cell r="E4">
            <v>25394</v>
          </cell>
          <cell r="F4">
            <v>400</v>
          </cell>
          <cell r="G4">
            <v>500</v>
          </cell>
          <cell r="H4">
            <v>3000</v>
          </cell>
          <cell r="I4">
            <v>2400</v>
          </cell>
          <cell r="J4">
            <v>1800</v>
          </cell>
        </row>
        <row r="5">
          <cell r="B5" t="str">
            <v>CM I</v>
          </cell>
          <cell r="C5">
            <v>69599</v>
          </cell>
          <cell r="D5">
            <v>42871</v>
          </cell>
          <cell r="E5">
            <v>35041</v>
          </cell>
          <cell r="F5">
            <v>400</v>
          </cell>
          <cell r="G5">
            <v>500</v>
          </cell>
          <cell r="H5">
            <v>4000</v>
          </cell>
          <cell r="I5">
            <v>2400</v>
          </cell>
          <cell r="J5">
            <v>1800</v>
          </cell>
        </row>
        <row r="6">
          <cell r="B6" t="str">
            <v>CM II</v>
          </cell>
          <cell r="C6">
            <v>60521</v>
          </cell>
          <cell r="D6">
            <v>35723</v>
          </cell>
          <cell r="E6">
            <v>29199</v>
          </cell>
          <cell r="F6">
            <v>400</v>
          </cell>
          <cell r="G6">
            <v>500</v>
          </cell>
        </row>
        <row r="7">
          <cell r="B7" t="str">
            <v>FSO I</v>
          </cell>
          <cell r="C7">
            <v>45762</v>
          </cell>
          <cell r="D7">
            <v>28244</v>
          </cell>
          <cell r="E7">
            <v>23080</v>
          </cell>
          <cell r="F7">
            <v>300</v>
          </cell>
          <cell r="G7">
            <v>400</v>
          </cell>
          <cell r="H7">
            <v>2400</v>
          </cell>
          <cell r="I7">
            <v>1920</v>
          </cell>
          <cell r="J7">
            <v>1400</v>
          </cell>
        </row>
        <row r="8">
          <cell r="B8" t="str">
            <v>FSO II</v>
          </cell>
          <cell r="C8">
            <v>41601</v>
          </cell>
          <cell r="D8">
            <v>25674</v>
          </cell>
          <cell r="E8">
            <v>20986</v>
          </cell>
          <cell r="F8">
            <v>300</v>
          </cell>
          <cell r="G8">
            <v>400</v>
          </cell>
          <cell r="H8">
            <v>1800</v>
          </cell>
          <cell r="I8">
            <v>1440</v>
          </cell>
          <cell r="J8">
            <v>1080</v>
          </cell>
        </row>
        <row r="9">
          <cell r="B9" t="str">
            <v>FSO III</v>
          </cell>
          <cell r="C9">
            <v>37819</v>
          </cell>
          <cell r="D9">
            <v>23341</v>
          </cell>
          <cell r="E9">
            <v>19079</v>
          </cell>
          <cell r="F9">
            <v>300</v>
          </cell>
          <cell r="G9">
            <v>400</v>
          </cell>
          <cell r="H9">
            <v>1200</v>
          </cell>
          <cell r="I9">
            <v>960</v>
          </cell>
          <cell r="J9">
            <v>720</v>
          </cell>
        </row>
        <row r="10">
          <cell r="B10" t="str">
            <v>FSO IV</v>
          </cell>
          <cell r="C10">
            <v>34382</v>
          </cell>
          <cell r="D10">
            <v>21218</v>
          </cell>
          <cell r="E10">
            <v>17342</v>
          </cell>
          <cell r="F10">
            <v>300</v>
          </cell>
          <cell r="G10">
            <v>400</v>
          </cell>
          <cell r="H10">
            <v>1200</v>
          </cell>
          <cell r="I10">
            <v>960</v>
          </cell>
          <cell r="J10">
            <v>720</v>
          </cell>
        </row>
        <row r="11">
          <cell r="B11" t="str">
            <v>FSSE I</v>
          </cell>
          <cell r="C11">
            <v>27000</v>
          </cell>
          <cell r="D11">
            <v>15868</v>
          </cell>
          <cell r="E11">
            <v>13588</v>
          </cell>
          <cell r="F11">
            <v>200</v>
          </cell>
          <cell r="G11">
            <v>250</v>
          </cell>
          <cell r="H11">
            <v>960</v>
          </cell>
          <cell r="I11">
            <v>720</v>
          </cell>
          <cell r="J11">
            <v>600</v>
          </cell>
        </row>
        <row r="12">
          <cell r="B12" t="str">
            <v>FSSE II</v>
          </cell>
          <cell r="C12">
            <v>25714</v>
          </cell>
          <cell r="D12">
            <v>15868</v>
          </cell>
          <cell r="E12">
            <v>13588</v>
          </cell>
          <cell r="F12">
            <v>200</v>
          </cell>
          <cell r="G12">
            <v>250</v>
          </cell>
          <cell r="H12">
            <v>960</v>
          </cell>
          <cell r="I12">
            <v>720</v>
          </cell>
          <cell r="J12">
            <v>600</v>
          </cell>
        </row>
        <row r="13">
          <cell r="B13" t="str">
            <v>FSSE III</v>
          </cell>
          <cell r="C13">
            <v>24490</v>
          </cell>
          <cell r="D13">
            <v>15868</v>
          </cell>
          <cell r="E13">
            <v>13588</v>
          </cell>
          <cell r="F13">
            <v>200</v>
          </cell>
          <cell r="G13">
            <v>250</v>
          </cell>
          <cell r="H13">
            <v>960</v>
          </cell>
          <cell r="I13">
            <v>720</v>
          </cell>
          <cell r="J13">
            <v>600</v>
          </cell>
        </row>
        <row r="14">
          <cell r="B14" t="str">
            <v>FSSO I</v>
          </cell>
          <cell r="C14">
            <v>34382</v>
          </cell>
          <cell r="D14">
            <v>21218</v>
          </cell>
          <cell r="E14">
            <v>17342</v>
          </cell>
          <cell r="F14">
            <v>300</v>
          </cell>
          <cell r="G14">
            <v>400</v>
          </cell>
          <cell r="H14">
            <v>1200</v>
          </cell>
          <cell r="I14">
            <v>960</v>
          </cell>
          <cell r="J14">
            <v>720</v>
          </cell>
        </row>
        <row r="15">
          <cell r="B15" t="str">
            <v>FSSO II</v>
          </cell>
          <cell r="C15">
            <v>32744</v>
          </cell>
          <cell r="D15">
            <v>19288</v>
          </cell>
          <cell r="E15">
            <v>16518</v>
          </cell>
          <cell r="F15">
            <v>200</v>
          </cell>
          <cell r="G15">
            <v>250</v>
          </cell>
          <cell r="H15">
            <v>960</v>
          </cell>
          <cell r="I15">
            <v>720</v>
          </cell>
          <cell r="J15">
            <v>600</v>
          </cell>
        </row>
        <row r="16">
          <cell r="B16" t="str">
            <v>FSSO III</v>
          </cell>
          <cell r="C16">
            <v>31185</v>
          </cell>
          <cell r="D16">
            <v>18371</v>
          </cell>
          <cell r="E16">
            <v>15731</v>
          </cell>
          <cell r="F16">
            <v>200</v>
          </cell>
          <cell r="G16">
            <v>250</v>
          </cell>
          <cell r="H16">
            <v>960</v>
          </cell>
          <cell r="I16">
            <v>720</v>
          </cell>
          <cell r="J16">
            <v>600</v>
          </cell>
        </row>
        <row r="17">
          <cell r="B17" t="str">
            <v>FSSO IV</v>
          </cell>
          <cell r="C17">
            <v>29700</v>
          </cell>
          <cell r="D17">
            <v>17496</v>
          </cell>
          <cell r="E17">
            <v>14980</v>
          </cell>
          <cell r="F17">
            <v>200</v>
          </cell>
          <cell r="G17">
            <v>250</v>
          </cell>
          <cell r="H17">
            <v>960</v>
          </cell>
          <cell r="I17">
            <v>720</v>
          </cell>
          <cell r="J17">
            <v>600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Sheet1"/>
    </sheetNames>
    <sheetDataSet>
      <sheetData sheetId="0">
        <row r="5">
          <cell r="I5">
            <v>22075</v>
          </cell>
          <cell r="K5">
            <v>1</v>
          </cell>
        </row>
        <row r="7">
          <cell r="I7" t="str">
            <v>HF</v>
          </cell>
        </row>
      </sheetData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"/>
      <sheetName val="Codes"/>
      <sheetName val="OTH"/>
      <sheetName val="Contingent"/>
      <sheetName val="ICF Contrib"/>
      <sheetName val="ICF Hostings"/>
      <sheetName val="TLB"/>
      <sheetName val="MPBF"/>
      <sheetName val="OBR ENTRY"/>
      <sheetName val="CO"/>
      <sheetName val="CONT. APPRO"/>
      <sheetName val="FOR NUMBERING"/>
      <sheetName val="Chart of Accounts"/>
    </sheetNames>
    <sheetDataSet>
      <sheetData sheetId="0">
        <row r="2">
          <cell r="B2" t="str">
            <v>P.P.A.</v>
          </cell>
          <cell r="C2" t="str">
            <v>Function</v>
          </cell>
        </row>
        <row r="3">
          <cell r="B3" t="str">
            <v>A.I.a.1.a</v>
          </cell>
          <cell r="C3" t="str">
            <v>OSEC</v>
          </cell>
        </row>
        <row r="4">
          <cell r="B4" t="str">
            <v>A.I.a.1.a.1</v>
          </cell>
          <cell r="C4" t="str">
            <v>DLLU</v>
          </cell>
        </row>
        <row r="5">
          <cell r="B5" t="str">
            <v>A.I.a.1.a.2</v>
          </cell>
          <cell r="C5" t="str">
            <v>OUA</v>
          </cell>
        </row>
        <row r="6">
          <cell r="B6" t="str">
            <v>A.I.a.1.a.3</v>
          </cell>
          <cell r="C6" t="str">
            <v>OUP</v>
          </cell>
        </row>
        <row r="7">
          <cell r="B7" t="str">
            <v>A.I.a.1.a.4</v>
          </cell>
          <cell r="C7" t="str">
            <v>OUIER</v>
          </cell>
        </row>
        <row r="8">
          <cell r="B8" t="str">
            <v>A.I.a.1.a.5</v>
          </cell>
          <cell r="C8" t="str">
            <v>OUSC</v>
          </cell>
        </row>
        <row r="9">
          <cell r="B9" t="str">
            <v>A.I.a.1.b</v>
          </cell>
          <cell r="C9" t="str">
            <v>OPAS</v>
          </cell>
        </row>
        <row r="10">
          <cell r="B10" t="str">
            <v>A.I.a.1.c</v>
          </cell>
          <cell r="C10" t="str">
            <v>OFM</v>
          </cell>
        </row>
        <row r="11">
          <cell r="B11" t="str">
            <v>A.I.a.1.d</v>
          </cell>
          <cell r="C11" t="str">
            <v>OISS</v>
          </cell>
        </row>
        <row r="12">
          <cell r="B12" t="str">
            <v>A.I.a.1.e</v>
          </cell>
          <cell r="C12" t="str">
            <v>NCIE</v>
          </cell>
        </row>
        <row r="13">
          <cell r="B13" t="str">
            <v>A.I.a.1.f</v>
          </cell>
          <cell r="C13" t="str">
            <v>OCO</v>
          </cell>
        </row>
        <row r="14">
          <cell r="B14" t="str">
            <v>A.I.a.1.g</v>
          </cell>
          <cell r="C14" t="str">
            <v>FD</v>
          </cell>
        </row>
        <row r="15">
          <cell r="B15" t="str">
            <v>A.I.a.1.h</v>
          </cell>
          <cell r="C15" t="str">
            <v>GAD</v>
          </cell>
        </row>
        <row r="16">
          <cell r="B16" t="str">
            <v>A.I.a.1.I</v>
          </cell>
          <cell r="C16" t="str">
            <v>FEALAC</v>
          </cell>
        </row>
        <row r="17">
          <cell r="B17" t="str">
            <v>A.I.a.2</v>
          </cell>
          <cell r="C17" t="str">
            <v>BUILDING FUND</v>
          </cell>
        </row>
        <row r="18">
          <cell r="B18" t="str">
            <v>A.I.a.3</v>
          </cell>
          <cell r="C18" t="str">
            <v>OAVS</v>
          </cell>
        </row>
        <row r="19">
          <cell r="B19" t="str">
            <v>A.II.a.1</v>
          </cell>
          <cell r="C19" t="str">
            <v>OLA</v>
          </cell>
        </row>
        <row r="20">
          <cell r="B20" t="str">
            <v>A.II.a.2.a</v>
          </cell>
          <cell r="C20" t="str">
            <v>OSPPC</v>
          </cell>
        </row>
        <row r="21">
          <cell r="B21" t="str">
            <v>A.II.a.2.b</v>
          </cell>
          <cell r="C21" t="str">
            <v>CMISD</v>
          </cell>
        </row>
        <row r="22">
          <cell r="B22" t="str">
            <v>A.II.b.1</v>
          </cell>
          <cell r="C22" t="str">
            <v>Intelligence Fund</v>
          </cell>
        </row>
        <row r="23">
          <cell r="B23" t="str">
            <v>A.III.a.1.a</v>
          </cell>
          <cell r="C23" t="str">
            <v>ASPAC</v>
          </cell>
        </row>
        <row r="24">
          <cell r="B24" t="str">
            <v>A.III.a.1.b</v>
          </cell>
          <cell r="C24" t="str">
            <v>OMEAA</v>
          </cell>
        </row>
        <row r="25">
          <cell r="B25" t="str">
            <v>A.III.a.1.c</v>
          </cell>
          <cell r="C25" t="str">
            <v>OAA</v>
          </cell>
        </row>
        <row r="26">
          <cell r="B26" t="str">
            <v>A.III.a.1.d</v>
          </cell>
          <cell r="C26" t="str">
            <v>OEA</v>
          </cell>
        </row>
        <row r="27">
          <cell r="B27" t="str">
            <v>A.III.a.2</v>
          </cell>
          <cell r="C27" t="str">
            <v>OPSV</v>
          </cell>
        </row>
        <row r="28">
          <cell r="B28" t="str">
            <v>A.III.a.3</v>
          </cell>
          <cell r="C28" t="str">
            <v>ASEAN</v>
          </cell>
        </row>
        <row r="29">
          <cell r="B29" t="str">
            <v>A.III.a.4.a</v>
          </cell>
          <cell r="C29" t="str">
            <v>PISU</v>
          </cell>
        </row>
        <row r="30">
          <cell r="B30" t="str">
            <v>A.III.a.4.b</v>
          </cell>
          <cell r="C30" t="str">
            <v>FIOs</v>
          </cell>
        </row>
        <row r="31">
          <cell r="B31" t="str">
            <v>A.III.b.1.a.01</v>
          </cell>
          <cell r="C31" t="str">
            <v>PE - ABU DHABI</v>
          </cell>
        </row>
        <row r="32">
          <cell r="B32" t="str">
            <v>A.III.b.1.a.02</v>
          </cell>
          <cell r="C32" t="str">
            <v>PE - ANKARA</v>
          </cell>
        </row>
        <row r="33">
          <cell r="B33" t="str">
            <v>A.III.b.1.a.03</v>
          </cell>
          <cell r="C33" t="str">
            <v>PE - ATHENS</v>
          </cell>
        </row>
        <row r="34">
          <cell r="B34" t="str">
            <v>A.III.b.1.a.04</v>
          </cell>
          <cell r="C34" t="str">
            <v>PE - BAGHDAD</v>
          </cell>
        </row>
        <row r="35">
          <cell r="B35" t="str">
            <v>A.III.b.1.a.05</v>
          </cell>
          <cell r="C35" t="str">
            <v>PE - BRUNEI</v>
          </cell>
        </row>
        <row r="36">
          <cell r="B36" t="str">
            <v>A.III.b.1.a.06</v>
          </cell>
          <cell r="C36" t="str">
            <v>PE - BANGKOK</v>
          </cell>
        </row>
        <row r="37">
          <cell r="B37" t="str">
            <v>A.III.b.1.a.07</v>
          </cell>
          <cell r="C37" t="str">
            <v>PE - BEIJING</v>
          </cell>
        </row>
        <row r="38">
          <cell r="B38" t="str">
            <v>A.III.b.1.a.08</v>
          </cell>
          <cell r="C38" t="str">
            <v>PE - BERNE</v>
          </cell>
        </row>
        <row r="39">
          <cell r="B39" t="str">
            <v>A.III.b.1.a.09</v>
          </cell>
          <cell r="C39" t="str">
            <v>PE - BERLIN/BONN</v>
          </cell>
        </row>
        <row r="40">
          <cell r="B40" t="str">
            <v>A.III.b.1.a.10</v>
          </cell>
          <cell r="C40" t="str">
            <v>PE - BRASILIA</v>
          </cell>
        </row>
        <row r="41">
          <cell r="B41" t="str">
            <v>A.III.b.1.a.11</v>
          </cell>
          <cell r="C41" t="str">
            <v>PE - BRUSSELS</v>
          </cell>
        </row>
        <row r="42">
          <cell r="B42" t="str">
            <v>A.III.b.1.a.12</v>
          </cell>
          <cell r="C42" t="str">
            <v>PE - BUCHAREST</v>
          </cell>
        </row>
        <row r="43">
          <cell r="B43" t="str">
            <v>A.III.b.1.a.13</v>
          </cell>
          <cell r="C43" t="str">
            <v>PE - BUDAPEST</v>
          </cell>
        </row>
        <row r="44">
          <cell r="B44" t="str">
            <v>A.III.b.1.a.14</v>
          </cell>
          <cell r="C44" t="str">
            <v>PE - BUENOS AIRES</v>
          </cell>
        </row>
        <row r="45">
          <cell r="B45" t="str">
            <v>A.III.b.1.a.15</v>
          </cell>
          <cell r="C45" t="str">
            <v>PE - CAIRO</v>
          </cell>
        </row>
        <row r="46">
          <cell r="B46" t="str">
            <v>A.III.b.1.a.16</v>
          </cell>
          <cell r="C46" t="str">
            <v>PE - CANBERRA</v>
          </cell>
        </row>
        <row r="47">
          <cell r="B47" t="str">
            <v>A.III.b.1.a.17</v>
          </cell>
          <cell r="C47" t="str">
            <v>PE - DHAKA</v>
          </cell>
        </row>
        <row r="48">
          <cell r="B48" t="str">
            <v>A.III.b.1.a.18</v>
          </cell>
          <cell r="C48" t="str">
            <v>PE - JAKARTA</v>
          </cell>
        </row>
        <row r="49">
          <cell r="B49" t="str">
            <v>A.III.b.1.a.19</v>
          </cell>
          <cell r="C49" t="str">
            <v>PE - DOHA</v>
          </cell>
        </row>
        <row r="50">
          <cell r="B50" t="str">
            <v>A.III.b.1.a.20</v>
          </cell>
          <cell r="C50" t="str">
            <v>PE - THE HAGUE</v>
          </cell>
        </row>
        <row r="51">
          <cell r="B51" t="str">
            <v>A.III.b.1.a.21</v>
          </cell>
          <cell r="C51" t="str">
            <v>PE - HANOI</v>
          </cell>
        </row>
        <row r="52">
          <cell r="B52" t="str">
            <v>A.III.b.1.a.22</v>
          </cell>
          <cell r="C52" t="str">
            <v>PE - HAVANA</v>
          </cell>
        </row>
        <row r="53">
          <cell r="B53" t="str">
            <v>A.III.b.1.a.23</v>
          </cell>
          <cell r="C53" t="str">
            <v>PE - ISLAMABAD</v>
          </cell>
        </row>
        <row r="54">
          <cell r="B54" t="str">
            <v>A.III.b.1.a.24</v>
          </cell>
          <cell r="C54" t="str">
            <v>PE - KUALA LUMPUR</v>
          </cell>
        </row>
        <row r="55">
          <cell r="B55" t="str">
            <v>A.III.b.1.a.25</v>
          </cell>
          <cell r="C55" t="str">
            <v>PE - KUWAIT</v>
          </cell>
        </row>
        <row r="56">
          <cell r="B56" t="str">
            <v>A.III.b.1.a.26</v>
          </cell>
          <cell r="C56" t="str">
            <v>PE - ABUJA</v>
          </cell>
        </row>
        <row r="57">
          <cell r="B57" t="str">
            <v>A.III.b.1.a.27</v>
          </cell>
          <cell r="C57" t="str">
            <v>PE - LONDON</v>
          </cell>
        </row>
        <row r="58">
          <cell r="B58" t="str">
            <v>A.III.b.1.a.28</v>
          </cell>
          <cell r="C58" t="str">
            <v>PE - MADRID</v>
          </cell>
        </row>
        <row r="59">
          <cell r="B59" t="str">
            <v>A.III.b.1.a.29</v>
          </cell>
          <cell r="C59" t="str">
            <v>PE - MANAMA</v>
          </cell>
        </row>
        <row r="60">
          <cell r="B60" t="str">
            <v>A.III.b.1.a.30</v>
          </cell>
          <cell r="C60" t="str">
            <v>PE - MEXICO</v>
          </cell>
        </row>
        <row r="61">
          <cell r="B61" t="str">
            <v>A.III.b.1.a.31</v>
          </cell>
          <cell r="C61" t="str">
            <v>PE - MOSCOW</v>
          </cell>
        </row>
        <row r="62">
          <cell r="B62" t="str">
            <v>A.III.b.1.a.32</v>
          </cell>
          <cell r="C62" t="str">
            <v>PE - MUSCAT</v>
          </cell>
        </row>
        <row r="63">
          <cell r="B63" t="str">
            <v>A.III.b.1.a.33</v>
          </cell>
          <cell r="C63" t="str">
            <v>PE - NAIROBI</v>
          </cell>
        </row>
        <row r="64">
          <cell r="B64" t="str">
            <v>A.III.b.1.a.34</v>
          </cell>
          <cell r="C64" t="str">
            <v>PE - NEW DELHI</v>
          </cell>
        </row>
        <row r="65">
          <cell r="B65" t="str">
            <v>A.III.b.1.a.35</v>
          </cell>
          <cell r="C65" t="str">
            <v>PE - OTTAWA</v>
          </cell>
        </row>
        <row r="66">
          <cell r="B66" t="str">
            <v>A.III.b.1.a.36</v>
          </cell>
          <cell r="C66" t="str">
            <v>PE - PARIS</v>
          </cell>
        </row>
        <row r="67">
          <cell r="B67" t="str">
            <v>A.III.b.1.a.37</v>
          </cell>
          <cell r="C67" t="str">
            <v>PE - PHNOM PENH</v>
          </cell>
        </row>
        <row r="68">
          <cell r="B68" t="str">
            <v>A.III.b.1.a.38</v>
          </cell>
          <cell r="C68" t="str">
            <v>PE - POHNPEI</v>
          </cell>
        </row>
        <row r="69">
          <cell r="B69" t="str">
            <v>A.III.b.1.a.39</v>
          </cell>
          <cell r="C69" t="str">
            <v>PE - PORT MORESBY</v>
          </cell>
        </row>
        <row r="70">
          <cell r="B70" t="str">
            <v>A.III.b.1.a.40</v>
          </cell>
          <cell r="C70" t="str">
            <v>PE - PRETORIA</v>
          </cell>
        </row>
        <row r="71">
          <cell r="B71" t="str">
            <v>A.III.b.1.a.41</v>
          </cell>
          <cell r="C71" t="str">
            <v>PE - RIYADH</v>
          </cell>
        </row>
        <row r="72">
          <cell r="B72" t="str">
            <v>A.III.b.1.a.42</v>
          </cell>
          <cell r="C72" t="str">
            <v>PE - ROME</v>
          </cell>
        </row>
        <row r="73">
          <cell r="B73" t="str">
            <v>A.III.b.1.a.43</v>
          </cell>
          <cell r="C73" t="str">
            <v>PE - SANTIAGO</v>
          </cell>
        </row>
        <row r="74">
          <cell r="B74" t="str">
            <v>A.III.b.1.a.44</v>
          </cell>
          <cell r="C74" t="str">
            <v>PE - SEOUL</v>
          </cell>
        </row>
        <row r="75">
          <cell r="B75" t="str">
            <v>A.III.b.1.a.45</v>
          </cell>
          <cell r="C75" t="str">
            <v>PE - SINGAPORE</v>
          </cell>
        </row>
        <row r="76">
          <cell r="B76" t="str">
            <v>A.III.b.1.a.46</v>
          </cell>
          <cell r="C76" t="str">
            <v>PE - STOCKHOLM</v>
          </cell>
        </row>
        <row r="77">
          <cell r="B77" t="str">
            <v>A.III.b.1.a.47</v>
          </cell>
          <cell r="C77" t="str">
            <v>PE - TEHRAN</v>
          </cell>
        </row>
        <row r="78">
          <cell r="B78" t="str">
            <v>A.III.b.1.a.48</v>
          </cell>
          <cell r="C78" t="str">
            <v>PE - TEL-AVIV</v>
          </cell>
        </row>
        <row r="79">
          <cell r="B79" t="str">
            <v>A.III.b.1.a.49</v>
          </cell>
          <cell r="C79" t="str">
            <v>PE - TOKYO</v>
          </cell>
        </row>
        <row r="80">
          <cell r="B80" t="str">
            <v>A.III.b.1.a.50</v>
          </cell>
          <cell r="C80" t="str">
            <v>PE - TRIPOLI</v>
          </cell>
        </row>
        <row r="81">
          <cell r="B81" t="str">
            <v>A.III.b.1.a.51</v>
          </cell>
          <cell r="C81" t="str">
            <v>PE - VATICAN</v>
          </cell>
        </row>
        <row r="82">
          <cell r="B82" t="str">
            <v>A.III.b.1.a.52</v>
          </cell>
          <cell r="C82" t="str">
            <v>PE - VIENNA</v>
          </cell>
        </row>
        <row r="83">
          <cell r="B83" t="str">
            <v>A.III.b.1.a.53</v>
          </cell>
          <cell r="C83" t="str">
            <v>PE - WASHINGTON DC</v>
          </cell>
        </row>
        <row r="84">
          <cell r="B84" t="str">
            <v>A.III.b.1.a.54</v>
          </cell>
          <cell r="C84" t="str">
            <v>PE - WELLINGTON</v>
          </cell>
        </row>
        <row r="85">
          <cell r="B85" t="str">
            <v>A.III.b.1.a.55</v>
          </cell>
          <cell r="C85" t="str">
            <v>PE - YANGON</v>
          </cell>
        </row>
        <row r="86">
          <cell r="B86" t="str">
            <v>A.III.b.1.a.56</v>
          </cell>
          <cell r="C86" t="str">
            <v>PE - BEIRUT</v>
          </cell>
        </row>
        <row r="87">
          <cell r="B87" t="str">
            <v>A.III.b.1.a.57</v>
          </cell>
          <cell r="C87" t="str">
            <v>PE - PRAGUE</v>
          </cell>
        </row>
        <row r="88">
          <cell r="B88" t="str">
            <v>A.III.b.1.a.58</v>
          </cell>
          <cell r="C88" t="str">
            <v>PE - VIENTIANNE</v>
          </cell>
        </row>
        <row r="89">
          <cell r="B89" t="str">
            <v>A.III.b.1.a.59</v>
          </cell>
          <cell r="C89" t="str">
            <v>PE - AMMAN</v>
          </cell>
        </row>
        <row r="90">
          <cell r="B90" t="str">
            <v>A.III.b.1.a.60</v>
          </cell>
          <cell r="C90" t="str">
            <v>PE - KOROR</v>
          </cell>
        </row>
        <row r="91">
          <cell r="B91" t="str">
            <v>A.III.b.1.a.61</v>
          </cell>
          <cell r="C91" t="str">
            <v>PE - CARACAS</v>
          </cell>
        </row>
        <row r="92">
          <cell r="B92" t="str">
            <v>A.III.b.1.a.62</v>
          </cell>
          <cell r="C92" t="str">
            <v>PE - DILI</v>
          </cell>
        </row>
        <row r="93">
          <cell r="B93" t="str">
            <v>A.III.b.1.a.63</v>
          </cell>
          <cell r="C93" t="str">
            <v>PE - OSLO</v>
          </cell>
        </row>
        <row r="94">
          <cell r="B94" t="str">
            <v>A.III.b.1.a.64</v>
          </cell>
          <cell r="C94" t="str">
            <v>PE - DUBLIN</v>
          </cell>
        </row>
        <row r="95">
          <cell r="B95" t="str">
            <v>A.III.b.1.a.65</v>
          </cell>
          <cell r="C95" t="str">
            <v>PE - HELSINKI</v>
          </cell>
        </row>
        <row r="96">
          <cell r="B96" t="str">
            <v>A.III.b.1.a.66</v>
          </cell>
          <cell r="C96" t="str">
            <v>PE - LISBON</v>
          </cell>
        </row>
        <row r="97">
          <cell r="B97" t="str">
            <v>A.III.b.1.a.67</v>
          </cell>
          <cell r="C97" t="str">
            <v>PE - WARSAW</v>
          </cell>
        </row>
        <row r="98">
          <cell r="B98" t="str">
            <v>A.III.b.1.a.68</v>
          </cell>
          <cell r="C98" t="str">
            <v>PE - DAMASCUS</v>
          </cell>
        </row>
        <row r="99">
          <cell r="B99" t="str">
            <v>A.III.b.2.a.01</v>
          </cell>
          <cell r="C99" t="str">
            <v>PCG - AGANA</v>
          </cell>
        </row>
        <row r="100">
          <cell r="B100" t="str">
            <v>A.III.b.2.a.02</v>
          </cell>
          <cell r="C100" t="str">
            <v>PCG - CHICAGO</v>
          </cell>
        </row>
        <row r="101">
          <cell r="B101" t="str">
            <v>A.III.b.2.a.03</v>
          </cell>
          <cell r="C101" t="str">
            <v>PCG - HAMBURG</v>
          </cell>
        </row>
        <row r="102">
          <cell r="B102" t="str">
            <v>A.III.b.2.a.04</v>
          </cell>
          <cell r="C102" t="str">
            <v>PCG - HONGKONG</v>
          </cell>
        </row>
        <row r="103">
          <cell r="B103" t="str">
            <v>A.III.b.2.a.05</v>
          </cell>
          <cell r="C103" t="str">
            <v>PCG - HONOLULU</v>
          </cell>
        </row>
        <row r="104">
          <cell r="B104" t="str">
            <v>A.III.b.2.a.06</v>
          </cell>
          <cell r="C104" t="str">
            <v>PCG - JEDDAH</v>
          </cell>
        </row>
        <row r="105">
          <cell r="B105" t="str">
            <v>A.III.b.2.a.07</v>
          </cell>
          <cell r="C105" t="str">
            <v>PCG - OSAKA</v>
          </cell>
        </row>
        <row r="106">
          <cell r="B106" t="str">
            <v>A.III.b.2.a.08</v>
          </cell>
          <cell r="C106" t="str">
            <v>PCG - LOS ANGELES</v>
          </cell>
        </row>
        <row r="107">
          <cell r="B107" t="str">
            <v>A.III.b.2.a.09</v>
          </cell>
          <cell r="C107" t="str">
            <v>PCG - MANADO</v>
          </cell>
        </row>
        <row r="108">
          <cell r="B108" t="str">
            <v>A.III.b.2.a.10</v>
          </cell>
          <cell r="C108" t="str">
            <v>PCG - MILAN</v>
          </cell>
        </row>
        <row r="109">
          <cell r="B109" t="str">
            <v>A.III.b.2.a.11</v>
          </cell>
          <cell r="C109" t="str">
            <v>PCG - NEW YORK</v>
          </cell>
        </row>
        <row r="110">
          <cell r="B110" t="str">
            <v>A.III.b.2.a.12</v>
          </cell>
          <cell r="C110" t="str">
            <v>PCG - SAIPAN</v>
          </cell>
        </row>
        <row r="111">
          <cell r="B111" t="str">
            <v>A.III.b.2.a.13</v>
          </cell>
          <cell r="C111" t="str">
            <v>PCG - SAN FRANCISCO</v>
          </cell>
        </row>
        <row r="112">
          <cell r="B112" t="str">
            <v>A.III.b.2.a.14</v>
          </cell>
          <cell r="C112" t="str">
            <v>PCG - SYDNEY</v>
          </cell>
        </row>
        <row r="113">
          <cell r="B113" t="str">
            <v>A.III.b.2.a.15</v>
          </cell>
          <cell r="C113" t="str">
            <v>PCG - TORONTO</v>
          </cell>
        </row>
        <row r="114">
          <cell r="B114" t="str">
            <v>A.III.b.2.a.16</v>
          </cell>
          <cell r="C114" t="str">
            <v>PCG - VANCOUVER</v>
          </cell>
        </row>
        <row r="115">
          <cell r="B115" t="str">
            <v>A.III.b.2.a.17</v>
          </cell>
          <cell r="C115" t="str">
            <v>PCG - XIAMEN</v>
          </cell>
        </row>
        <row r="116">
          <cell r="B116" t="str">
            <v>A.III.b.2.a.18</v>
          </cell>
          <cell r="C116" t="str">
            <v>PCG - VLADIVOSTOK</v>
          </cell>
        </row>
        <row r="117">
          <cell r="B117" t="str">
            <v>A.III.b.2.a.19</v>
          </cell>
          <cell r="C117" t="str">
            <v>PCG - GUANGZHOU</v>
          </cell>
        </row>
        <row r="118">
          <cell r="B118" t="str">
            <v>A.III.b.2.a.20</v>
          </cell>
          <cell r="C118" t="str">
            <v>PCG - HO CHI MINH</v>
          </cell>
        </row>
        <row r="119">
          <cell r="B119" t="str">
            <v>A.III.b.2.a.21</v>
          </cell>
          <cell r="C119" t="str">
            <v>PCG - SHANGHAI</v>
          </cell>
        </row>
        <row r="120">
          <cell r="B120" t="str">
            <v>A.III.b.2.a.22</v>
          </cell>
          <cell r="C120" t="str">
            <v>PCG - DUBAI</v>
          </cell>
        </row>
        <row r="121">
          <cell r="B121" t="str">
            <v>A.III.b.2.a.23</v>
          </cell>
          <cell r="C121" t="str">
            <v>PCG - BARCELONA</v>
          </cell>
        </row>
        <row r="122">
          <cell r="B122" t="str">
            <v>A.III.b.2.a.24</v>
          </cell>
          <cell r="C122" t="str">
            <v>PCG - CHONGQING</v>
          </cell>
        </row>
        <row r="123">
          <cell r="B123" t="str">
            <v>A.III.b.2.a.25</v>
          </cell>
          <cell r="C123" t="str">
            <v>PCG - MACAU</v>
          </cell>
        </row>
        <row r="124">
          <cell r="B124" t="str">
            <v>A.III.b.2.a.26</v>
          </cell>
          <cell r="C124" t="str">
            <v>PCG - CHENGDU</v>
          </cell>
        </row>
        <row r="125">
          <cell r="B125" t="str">
            <v>A.III.b.2.a.27</v>
          </cell>
          <cell r="C125" t="str">
            <v>PCG - FRANKFURT</v>
          </cell>
        </row>
        <row r="126">
          <cell r="B126" t="str">
            <v>A.III.b.2.b</v>
          </cell>
          <cell r="C126" t="str">
            <v>OCA</v>
          </cell>
        </row>
        <row r="127">
          <cell r="B127" t="str">
            <v>A.III.b.2.b.01</v>
          </cell>
          <cell r="C127" t="str">
            <v>RCO - CEBU</v>
          </cell>
        </row>
        <row r="128">
          <cell r="B128" t="str">
            <v>A.III.b.2.b.02</v>
          </cell>
          <cell r="C128" t="str">
            <v>RCO - DAVAO</v>
          </cell>
        </row>
        <row r="129">
          <cell r="B129" t="str">
            <v>A.III.b.2.b.02.a</v>
          </cell>
          <cell r="C129" t="str">
            <v>DFA - MINDANAO</v>
          </cell>
        </row>
        <row r="130">
          <cell r="B130" t="str">
            <v>A.III.b.2.b.03</v>
          </cell>
          <cell r="C130" t="str">
            <v>RCO - ZAMBOANGA</v>
          </cell>
        </row>
        <row r="131">
          <cell r="B131" t="str">
            <v>A.III.b.2.b.04</v>
          </cell>
          <cell r="C131" t="str">
            <v>RCO - LA UNION</v>
          </cell>
        </row>
        <row r="132">
          <cell r="B132" t="str">
            <v>A.III.b.2.b.05</v>
          </cell>
          <cell r="C132" t="str">
            <v>RCO - ILOILO</v>
          </cell>
        </row>
        <row r="133">
          <cell r="B133" t="str">
            <v>A.III.b.2.b.06</v>
          </cell>
          <cell r="C133" t="str">
            <v>RCO - LEGAZPI</v>
          </cell>
        </row>
        <row r="134">
          <cell r="B134" t="str">
            <v>A.III.b.2.b.07</v>
          </cell>
          <cell r="C134" t="str">
            <v>RCO - CAGAYAN DE ORO</v>
          </cell>
        </row>
        <row r="135">
          <cell r="B135" t="str">
            <v>A.III.b.2.b.08</v>
          </cell>
          <cell r="C135" t="str">
            <v>RCO - LUCENA</v>
          </cell>
        </row>
        <row r="136">
          <cell r="B136" t="str">
            <v>A.III.b.2.b.09</v>
          </cell>
          <cell r="C136" t="str">
            <v>RCO - ISABELA</v>
          </cell>
        </row>
        <row r="137">
          <cell r="B137" t="str">
            <v>A.III.b.2.b.10</v>
          </cell>
          <cell r="C137" t="str">
            <v>RCO - PAMPANGA</v>
          </cell>
        </row>
        <row r="138">
          <cell r="B138" t="str">
            <v>A.III.b.2.b.11</v>
          </cell>
          <cell r="C138" t="str">
            <v>RCO - TUGUEGARAO</v>
          </cell>
        </row>
        <row r="139">
          <cell r="B139" t="str">
            <v>A.III.b.2.b.12</v>
          </cell>
          <cell r="C139" t="str">
            <v>RCO - TACLOBAN</v>
          </cell>
        </row>
        <row r="140">
          <cell r="B140" t="str">
            <v>A.III.b.2.b.13</v>
          </cell>
          <cell r="C140" t="str">
            <v>RCO - BACOLOD</v>
          </cell>
        </row>
        <row r="141">
          <cell r="B141" t="str">
            <v>A.III.b.2.b.14</v>
          </cell>
          <cell r="C141" t="str">
            <v>RCO - BAGUIO</v>
          </cell>
        </row>
        <row r="142">
          <cell r="B142" t="str">
            <v>A.III.b.2.b.15</v>
          </cell>
          <cell r="C142" t="str">
            <v>RCO - BUTUAN</v>
          </cell>
        </row>
        <row r="143">
          <cell r="B143" t="str">
            <v>A.III.b.2.b.16</v>
          </cell>
          <cell r="C143" t="str">
            <v>RCO - COTABATO</v>
          </cell>
        </row>
        <row r="144">
          <cell r="B144" t="str">
            <v>A.III.b.2.b.17</v>
          </cell>
          <cell r="C144" t="str">
            <v>RCO - GENERAL SANTOS</v>
          </cell>
        </row>
        <row r="145">
          <cell r="B145" t="str">
            <v>A.III.b.2.b.18</v>
          </cell>
          <cell r="C145" t="str">
            <v>RCO - PUERTO PRINCESA</v>
          </cell>
        </row>
        <row r="146">
          <cell r="B146" t="str">
            <v>A.III.b.3</v>
          </cell>
          <cell r="C146" t="str">
            <v>OUMWA</v>
          </cell>
        </row>
        <row r="147">
          <cell r="B147" t="str">
            <v>A.III.c.1.a.01</v>
          </cell>
          <cell r="C147" t="str">
            <v>PM - GENEVA</v>
          </cell>
        </row>
        <row r="148">
          <cell r="B148" t="str">
            <v>A.III.c.1.a.02</v>
          </cell>
          <cell r="C148" t="str">
            <v>PM - NEW YORK</v>
          </cell>
        </row>
        <row r="149">
          <cell r="B149" t="str">
            <v>A.III.c.1.a.03</v>
          </cell>
          <cell r="C149" t="str">
            <v>WTO - GENEVA</v>
          </cell>
        </row>
        <row r="150">
          <cell r="B150" t="str">
            <v>A.III.c.1.b.1</v>
          </cell>
          <cell r="C150" t="str">
            <v>UNIO</v>
          </cell>
        </row>
      </sheetData>
      <sheetData sheetId="1">
        <row r="2">
          <cell r="B2" t="str">
            <v>Account Code</v>
          </cell>
          <cell r="C2" t="str">
            <v>C o d e</v>
          </cell>
        </row>
        <row r="3">
          <cell r="B3">
            <v>221</v>
          </cell>
          <cell r="C3" t="str">
            <v>30</v>
          </cell>
        </row>
        <row r="4">
          <cell r="B4">
            <v>222</v>
          </cell>
          <cell r="C4" t="str">
            <v>30</v>
          </cell>
        </row>
        <row r="5">
          <cell r="B5">
            <v>223</v>
          </cell>
          <cell r="C5" t="str">
            <v>30</v>
          </cell>
        </row>
        <row r="6">
          <cell r="B6">
            <v>224</v>
          </cell>
          <cell r="C6" t="str">
            <v>30</v>
          </cell>
        </row>
        <row r="7">
          <cell r="B7">
            <v>225</v>
          </cell>
          <cell r="C7" t="str">
            <v>30</v>
          </cell>
        </row>
        <row r="8">
          <cell r="B8">
            <v>701</v>
          </cell>
          <cell r="C8" t="str">
            <v>01-001</v>
          </cell>
        </row>
        <row r="9">
          <cell r="B9">
            <v>703</v>
          </cell>
          <cell r="C9" t="str">
            <v>01-001</v>
          </cell>
        </row>
        <row r="10">
          <cell r="B10">
            <v>705</v>
          </cell>
          <cell r="C10" t="str">
            <v>01-002</v>
          </cell>
        </row>
        <row r="11">
          <cell r="B11">
            <v>706</v>
          </cell>
          <cell r="C11" t="str">
            <v>01-002</v>
          </cell>
        </row>
        <row r="12">
          <cell r="B12">
            <v>711</v>
          </cell>
          <cell r="C12" t="str">
            <v>01-009</v>
          </cell>
        </row>
        <row r="13">
          <cell r="B13">
            <v>712</v>
          </cell>
          <cell r="C13" t="str">
            <v>01-010</v>
          </cell>
        </row>
        <row r="14">
          <cell r="B14">
            <v>713</v>
          </cell>
          <cell r="C14" t="str">
            <v>01-007</v>
          </cell>
        </row>
        <row r="15">
          <cell r="B15">
            <v>714</v>
          </cell>
          <cell r="C15" t="str">
            <v>01-007</v>
          </cell>
        </row>
        <row r="16">
          <cell r="B16">
            <v>715</v>
          </cell>
          <cell r="C16" t="str">
            <v>01-011</v>
          </cell>
        </row>
        <row r="17">
          <cell r="B17">
            <v>716</v>
          </cell>
          <cell r="C17" t="str">
            <v>01-012</v>
          </cell>
        </row>
        <row r="18">
          <cell r="B18">
            <v>717</v>
          </cell>
          <cell r="C18" t="str">
            <v>01-014</v>
          </cell>
        </row>
        <row r="19">
          <cell r="B19">
            <v>718</v>
          </cell>
          <cell r="C19" t="str">
            <v>01-012</v>
          </cell>
        </row>
        <row r="20">
          <cell r="B20">
            <v>719</v>
          </cell>
          <cell r="C20" t="str">
            <v>01-012</v>
          </cell>
        </row>
        <row r="21">
          <cell r="B21">
            <v>720</v>
          </cell>
          <cell r="C21" t="str">
            <v>01-012</v>
          </cell>
        </row>
        <row r="22">
          <cell r="B22">
            <v>721</v>
          </cell>
          <cell r="C22" t="str">
            <v>01-012</v>
          </cell>
        </row>
        <row r="23">
          <cell r="B23">
            <v>723</v>
          </cell>
          <cell r="C23" t="str">
            <v>01-001</v>
          </cell>
        </row>
        <row r="24">
          <cell r="B24">
            <v>724</v>
          </cell>
          <cell r="C24" t="str">
            <v>01-008</v>
          </cell>
        </row>
        <row r="25">
          <cell r="B25">
            <v>725</v>
          </cell>
          <cell r="C25" t="str">
            <v>01-008</v>
          </cell>
        </row>
        <row r="26">
          <cell r="B26">
            <v>731</v>
          </cell>
          <cell r="C26" t="str">
            <v>01-015</v>
          </cell>
        </row>
        <row r="27">
          <cell r="B27">
            <v>732</v>
          </cell>
          <cell r="C27" t="str">
            <v>01-004</v>
          </cell>
        </row>
        <row r="28">
          <cell r="B28">
            <v>733</v>
          </cell>
          <cell r="C28" t="str">
            <v>01-005</v>
          </cell>
        </row>
        <row r="29">
          <cell r="B29">
            <v>734</v>
          </cell>
          <cell r="C29" t="str">
            <v>01-006</v>
          </cell>
        </row>
        <row r="30">
          <cell r="B30">
            <v>740</v>
          </cell>
          <cell r="C30" t="str">
            <v>01-012</v>
          </cell>
        </row>
        <row r="31">
          <cell r="B31">
            <v>742</v>
          </cell>
          <cell r="C31" t="str">
            <v>01-003</v>
          </cell>
        </row>
        <row r="32">
          <cell r="B32">
            <v>743</v>
          </cell>
          <cell r="C32" t="str">
            <v>01-013</v>
          </cell>
        </row>
        <row r="33">
          <cell r="B33">
            <v>749</v>
          </cell>
          <cell r="C33" t="str">
            <v>01-012</v>
          </cell>
        </row>
        <row r="34">
          <cell r="B34">
            <v>751</v>
          </cell>
          <cell r="C34" t="str">
            <v>02</v>
          </cell>
        </row>
        <row r="35">
          <cell r="B35">
            <v>752</v>
          </cell>
          <cell r="C35" t="str">
            <v>02</v>
          </cell>
        </row>
        <row r="36">
          <cell r="B36">
            <v>753</v>
          </cell>
          <cell r="C36" t="str">
            <v>17</v>
          </cell>
        </row>
        <row r="37">
          <cell r="B37">
            <v>755</v>
          </cell>
          <cell r="C37" t="str">
            <v>07</v>
          </cell>
        </row>
        <row r="38">
          <cell r="B38">
            <v>756</v>
          </cell>
          <cell r="C38" t="str">
            <v>07</v>
          </cell>
        </row>
        <row r="39">
          <cell r="B39">
            <v>759</v>
          </cell>
          <cell r="C39" t="str">
            <v>07</v>
          </cell>
        </row>
        <row r="40">
          <cell r="B40">
            <v>760</v>
          </cell>
          <cell r="C40" t="str">
            <v>07</v>
          </cell>
        </row>
        <row r="41">
          <cell r="B41">
            <v>761</v>
          </cell>
          <cell r="C41" t="str">
            <v>23</v>
          </cell>
        </row>
        <row r="42">
          <cell r="B42">
            <v>763</v>
          </cell>
          <cell r="C42" t="str">
            <v>27</v>
          </cell>
        </row>
        <row r="43">
          <cell r="B43">
            <v>765</v>
          </cell>
          <cell r="C43" t="str">
            <v>07</v>
          </cell>
        </row>
        <row r="44">
          <cell r="B44">
            <v>766</v>
          </cell>
          <cell r="C44" t="str">
            <v>14</v>
          </cell>
        </row>
        <row r="45">
          <cell r="B45">
            <v>767</v>
          </cell>
          <cell r="C45" t="str">
            <v>14</v>
          </cell>
        </row>
        <row r="46">
          <cell r="B46">
            <v>768</v>
          </cell>
          <cell r="C46" t="str">
            <v>14</v>
          </cell>
        </row>
        <row r="47">
          <cell r="B47">
            <v>771</v>
          </cell>
          <cell r="C47" t="str">
            <v>06</v>
          </cell>
        </row>
        <row r="48">
          <cell r="B48">
            <v>772</v>
          </cell>
          <cell r="C48" t="str">
            <v>03</v>
          </cell>
        </row>
        <row r="49">
          <cell r="B49">
            <v>773</v>
          </cell>
          <cell r="C49" t="str">
            <v>03</v>
          </cell>
        </row>
        <row r="50">
          <cell r="B50">
            <v>774</v>
          </cell>
          <cell r="C50" t="str">
            <v>03</v>
          </cell>
        </row>
        <row r="51">
          <cell r="B51">
            <v>775</v>
          </cell>
          <cell r="C51" t="str">
            <v>03</v>
          </cell>
        </row>
        <row r="52">
          <cell r="B52">
            <v>778</v>
          </cell>
          <cell r="C52" t="str">
            <v>18</v>
          </cell>
        </row>
        <row r="53">
          <cell r="B53">
            <v>780</v>
          </cell>
          <cell r="C53" t="str">
            <v>29</v>
          </cell>
        </row>
        <row r="54">
          <cell r="B54">
            <v>781</v>
          </cell>
          <cell r="C54" t="str">
            <v>29</v>
          </cell>
        </row>
        <row r="55">
          <cell r="B55">
            <v>782</v>
          </cell>
          <cell r="C55" t="str">
            <v>08</v>
          </cell>
        </row>
        <row r="56">
          <cell r="B56">
            <v>783</v>
          </cell>
          <cell r="C56" t="str">
            <v>18</v>
          </cell>
        </row>
        <row r="57">
          <cell r="B57">
            <v>784</v>
          </cell>
          <cell r="C57" t="str">
            <v>06</v>
          </cell>
        </row>
        <row r="58">
          <cell r="B58">
            <v>785</v>
          </cell>
          <cell r="C58" t="str">
            <v>07</v>
          </cell>
        </row>
        <row r="59">
          <cell r="B59">
            <v>786</v>
          </cell>
          <cell r="C59" t="str">
            <v>29</v>
          </cell>
        </row>
        <row r="60">
          <cell r="B60">
            <v>787</v>
          </cell>
          <cell r="C60" t="str">
            <v>29</v>
          </cell>
        </row>
        <row r="61">
          <cell r="B61">
            <v>788</v>
          </cell>
          <cell r="C61" t="str">
            <v>29</v>
          </cell>
        </row>
        <row r="62">
          <cell r="B62">
            <v>791</v>
          </cell>
          <cell r="C62" t="str">
            <v>29</v>
          </cell>
        </row>
        <row r="63">
          <cell r="B63">
            <v>792</v>
          </cell>
          <cell r="C63" t="str">
            <v>29</v>
          </cell>
        </row>
        <row r="64">
          <cell r="B64">
            <v>793</v>
          </cell>
          <cell r="C64" t="str">
            <v>29</v>
          </cell>
        </row>
        <row r="65">
          <cell r="B65">
            <v>794</v>
          </cell>
          <cell r="C65" t="str">
            <v>29</v>
          </cell>
        </row>
        <row r="66">
          <cell r="B66">
            <v>795</v>
          </cell>
          <cell r="C66" t="str">
            <v>29</v>
          </cell>
        </row>
        <row r="67">
          <cell r="B67">
            <v>796</v>
          </cell>
          <cell r="C67" t="str">
            <v>29</v>
          </cell>
        </row>
        <row r="68">
          <cell r="B68">
            <v>797</v>
          </cell>
          <cell r="C68" t="str">
            <v>29</v>
          </cell>
        </row>
        <row r="69">
          <cell r="B69">
            <v>799</v>
          </cell>
          <cell r="C69" t="str">
            <v>29</v>
          </cell>
        </row>
        <row r="70">
          <cell r="B70">
            <v>811</v>
          </cell>
          <cell r="C70" t="str">
            <v>04</v>
          </cell>
        </row>
        <row r="71">
          <cell r="B71">
            <v>815</v>
          </cell>
          <cell r="C71" t="str">
            <v>04</v>
          </cell>
        </row>
        <row r="72">
          <cell r="B72">
            <v>821</v>
          </cell>
          <cell r="C72" t="str">
            <v>05</v>
          </cell>
        </row>
        <row r="73">
          <cell r="B73">
            <v>822</v>
          </cell>
          <cell r="C73" t="str">
            <v>05</v>
          </cell>
        </row>
        <row r="74">
          <cell r="B74">
            <v>823</v>
          </cell>
          <cell r="C74" t="str">
            <v>05</v>
          </cell>
        </row>
        <row r="75">
          <cell r="B75">
            <v>826</v>
          </cell>
          <cell r="C75" t="str">
            <v>05</v>
          </cell>
        </row>
        <row r="76">
          <cell r="B76">
            <v>829</v>
          </cell>
          <cell r="C76" t="str">
            <v>05</v>
          </cell>
        </row>
        <row r="77">
          <cell r="B77">
            <v>840</v>
          </cell>
          <cell r="C77" t="str">
            <v>05</v>
          </cell>
        </row>
        <row r="78">
          <cell r="B78">
            <v>841</v>
          </cell>
          <cell r="C78" t="str">
            <v>05</v>
          </cell>
        </row>
        <row r="79">
          <cell r="B79">
            <v>848</v>
          </cell>
          <cell r="C79" t="str">
            <v>05</v>
          </cell>
        </row>
        <row r="80">
          <cell r="B80">
            <v>850</v>
          </cell>
          <cell r="C80" t="str">
            <v>05</v>
          </cell>
        </row>
        <row r="81">
          <cell r="B81">
            <v>871</v>
          </cell>
          <cell r="C81" t="str">
            <v>10</v>
          </cell>
        </row>
        <row r="82">
          <cell r="B82">
            <v>877</v>
          </cell>
          <cell r="C82" t="str">
            <v>10</v>
          </cell>
        </row>
        <row r="83">
          <cell r="B83">
            <v>878</v>
          </cell>
          <cell r="C83" t="str">
            <v>10</v>
          </cell>
        </row>
        <row r="84">
          <cell r="B84">
            <v>881</v>
          </cell>
          <cell r="C84" t="str">
            <v>19</v>
          </cell>
        </row>
        <row r="85">
          <cell r="B85">
            <v>882</v>
          </cell>
          <cell r="C85" t="str">
            <v>19</v>
          </cell>
        </row>
        <row r="86">
          <cell r="B86">
            <v>883</v>
          </cell>
          <cell r="C86" t="str">
            <v>18</v>
          </cell>
        </row>
        <row r="87">
          <cell r="B87">
            <v>884</v>
          </cell>
          <cell r="C87" t="str">
            <v>18</v>
          </cell>
        </row>
        <row r="88">
          <cell r="B88">
            <v>891</v>
          </cell>
          <cell r="C88" t="str">
            <v>21</v>
          </cell>
        </row>
        <row r="89">
          <cell r="B89">
            <v>892</v>
          </cell>
          <cell r="C89" t="str">
            <v>24</v>
          </cell>
        </row>
        <row r="90">
          <cell r="B90">
            <v>893</v>
          </cell>
          <cell r="C90" t="str">
            <v>24</v>
          </cell>
        </row>
        <row r="91">
          <cell r="B91">
            <v>969</v>
          </cell>
          <cell r="C91" t="str">
            <v>29</v>
          </cell>
        </row>
        <row r="92">
          <cell r="B92">
            <v>971</v>
          </cell>
          <cell r="C92" t="str">
            <v>29</v>
          </cell>
        </row>
        <row r="93">
          <cell r="B93">
            <v>979</v>
          </cell>
          <cell r="C93" t="str">
            <v>29</v>
          </cell>
        </row>
        <row r="94">
          <cell r="B94" t="str">
            <v>718-01</v>
          </cell>
          <cell r="C94" t="str">
            <v>01-012</v>
          </cell>
        </row>
        <row r="95">
          <cell r="B95" t="str">
            <v>718-02</v>
          </cell>
          <cell r="C95" t="str">
            <v>01-012</v>
          </cell>
        </row>
        <row r="96">
          <cell r="B96" t="str">
            <v>718-03</v>
          </cell>
          <cell r="C96" t="str">
            <v>01-012</v>
          </cell>
        </row>
        <row r="97">
          <cell r="B97" t="str">
            <v>718-04</v>
          </cell>
          <cell r="C97" t="str">
            <v>01-012</v>
          </cell>
        </row>
        <row r="98">
          <cell r="B98" t="str">
            <v>718-05</v>
          </cell>
          <cell r="C98" t="str">
            <v>01-012</v>
          </cell>
        </row>
        <row r="99">
          <cell r="B99" t="str">
            <v>718-06</v>
          </cell>
          <cell r="C99" t="str">
            <v>01-012</v>
          </cell>
        </row>
        <row r="100">
          <cell r="B100" t="str">
            <v>718-07</v>
          </cell>
          <cell r="C100" t="str">
            <v>01-012</v>
          </cell>
        </row>
        <row r="101">
          <cell r="B101" t="str">
            <v>749-01</v>
          </cell>
          <cell r="C101" t="str">
            <v>01-012</v>
          </cell>
        </row>
        <row r="102">
          <cell r="B102" t="str">
            <v>749-02</v>
          </cell>
          <cell r="C102" t="str">
            <v>01-012</v>
          </cell>
        </row>
        <row r="103">
          <cell r="B103" t="str">
            <v>749-03</v>
          </cell>
          <cell r="C103" t="str">
            <v>01-012</v>
          </cell>
        </row>
        <row r="104">
          <cell r="B104" t="str">
            <v>749-04</v>
          </cell>
          <cell r="C104" t="str">
            <v>01-012</v>
          </cell>
        </row>
        <row r="105">
          <cell r="B105" t="str">
            <v>751-01</v>
          </cell>
          <cell r="C105" t="str">
            <v>02</v>
          </cell>
        </row>
        <row r="106">
          <cell r="B106" t="str">
            <v>751-02</v>
          </cell>
          <cell r="C106" t="str">
            <v>02</v>
          </cell>
        </row>
        <row r="107">
          <cell r="B107" t="str">
            <v>751-03</v>
          </cell>
          <cell r="C107" t="str">
            <v>02</v>
          </cell>
        </row>
        <row r="108">
          <cell r="B108" t="str">
            <v>751-04</v>
          </cell>
          <cell r="C108" t="str">
            <v>02</v>
          </cell>
        </row>
        <row r="109">
          <cell r="B109" t="str">
            <v>751-05</v>
          </cell>
          <cell r="C109" t="str">
            <v>02</v>
          </cell>
        </row>
        <row r="110">
          <cell r="B110" t="str">
            <v>752-01</v>
          </cell>
          <cell r="C110" t="str">
            <v>02</v>
          </cell>
        </row>
        <row r="111">
          <cell r="B111" t="str">
            <v>752-02</v>
          </cell>
          <cell r="C111" t="str">
            <v>02</v>
          </cell>
        </row>
        <row r="112">
          <cell r="B112" t="str">
            <v>752-03</v>
          </cell>
          <cell r="C112" t="str">
            <v>02</v>
          </cell>
        </row>
        <row r="113">
          <cell r="B113" t="str">
            <v>752-04</v>
          </cell>
          <cell r="C113" t="str">
            <v>02</v>
          </cell>
        </row>
        <row r="114">
          <cell r="B114" t="str">
            <v>752-05</v>
          </cell>
          <cell r="C114" t="str">
            <v>02</v>
          </cell>
        </row>
        <row r="115">
          <cell r="B115" t="str">
            <v>752-06</v>
          </cell>
          <cell r="C115" t="str">
            <v>02</v>
          </cell>
        </row>
        <row r="116">
          <cell r="B116" t="str">
            <v>752-07</v>
          </cell>
          <cell r="C116" t="str">
            <v>02</v>
          </cell>
        </row>
        <row r="117">
          <cell r="B117" t="str">
            <v>752-08</v>
          </cell>
          <cell r="C117" t="str">
            <v>02</v>
          </cell>
        </row>
        <row r="118">
          <cell r="B118" t="str">
            <v>752-09</v>
          </cell>
          <cell r="C118" t="str">
            <v>02</v>
          </cell>
        </row>
        <row r="119">
          <cell r="B119" t="str">
            <v>752-10</v>
          </cell>
          <cell r="C119" t="str">
            <v>02</v>
          </cell>
        </row>
        <row r="120">
          <cell r="B120" t="str">
            <v>752-11</v>
          </cell>
          <cell r="C120" t="str">
            <v>02</v>
          </cell>
        </row>
        <row r="121">
          <cell r="B121" t="str">
            <v>752-12</v>
          </cell>
          <cell r="C121" t="str">
            <v>02</v>
          </cell>
        </row>
        <row r="122">
          <cell r="B122" t="str">
            <v>752-13</v>
          </cell>
          <cell r="C122" t="str">
            <v>02</v>
          </cell>
        </row>
        <row r="123">
          <cell r="B123" t="str">
            <v>756-01</v>
          </cell>
          <cell r="C123" t="str">
            <v>07</v>
          </cell>
        </row>
        <row r="124">
          <cell r="B124" t="str">
            <v>756-02</v>
          </cell>
          <cell r="C124" t="str">
            <v>07</v>
          </cell>
        </row>
        <row r="125">
          <cell r="B125" t="str">
            <v>771-01</v>
          </cell>
          <cell r="C125" t="str">
            <v>06</v>
          </cell>
        </row>
        <row r="126">
          <cell r="B126" t="str">
            <v>771-02</v>
          </cell>
          <cell r="C126" t="str">
            <v>06</v>
          </cell>
        </row>
        <row r="127">
          <cell r="B127" t="str">
            <v>771-03</v>
          </cell>
          <cell r="C127" t="str">
            <v>06</v>
          </cell>
        </row>
        <row r="128">
          <cell r="B128" t="str">
            <v>782-01</v>
          </cell>
          <cell r="C128" t="str">
            <v>08</v>
          </cell>
        </row>
        <row r="129">
          <cell r="B129" t="str">
            <v>782-02</v>
          </cell>
          <cell r="C129" t="str">
            <v>08</v>
          </cell>
        </row>
        <row r="130">
          <cell r="B130" t="str">
            <v>782-03</v>
          </cell>
          <cell r="C130" t="str">
            <v>08</v>
          </cell>
        </row>
        <row r="131">
          <cell r="B131" t="str">
            <v>782-04</v>
          </cell>
          <cell r="C131" t="str">
            <v>08</v>
          </cell>
        </row>
        <row r="132">
          <cell r="B132" t="str">
            <v>783-01</v>
          </cell>
          <cell r="C132" t="str">
            <v>18</v>
          </cell>
        </row>
        <row r="133">
          <cell r="B133" t="str">
            <v>783-02</v>
          </cell>
          <cell r="C133" t="str">
            <v>18</v>
          </cell>
        </row>
        <row r="134">
          <cell r="B134" t="str">
            <v>783-03</v>
          </cell>
          <cell r="C134" t="str">
            <v>18</v>
          </cell>
        </row>
        <row r="135">
          <cell r="B135" t="str">
            <v>969-01</v>
          </cell>
          <cell r="C135" t="str">
            <v>29</v>
          </cell>
        </row>
        <row r="136">
          <cell r="B136" t="str">
            <v>969-02</v>
          </cell>
          <cell r="C136" t="str">
            <v>29</v>
          </cell>
        </row>
        <row r="137">
          <cell r="B137" t="str">
            <v>969-03</v>
          </cell>
          <cell r="C137" t="str">
            <v>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PPA"/>
      <sheetName val="Obr-Monitor"/>
      <sheetName val="TLB"/>
      <sheetName val="C-07-10294"/>
      <sheetName val="C-07-0003849"/>
      <sheetName val="C-07-0006676"/>
      <sheetName val="C-07-5372"/>
      <sheetName val="C-07-6338"/>
      <sheetName val="10% MPBF"/>
      <sheetName val="CA ATN"/>
      <sheetName val="REGULAR ENTRY"/>
      <sheetName val="1st QTR FSPs (2)"/>
      <sheetName val="1st QTR FSPs"/>
      <sheetName val="FOR NUMBERING"/>
      <sheetName val="Office"/>
      <sheetName val="Chart of Accounts"/>
      <sheetName val="FSPS OBR No."/>
      <sheetName val="MISSING"/>
      <sheetName val="OBR ENTRY"/>
    </sheetNames>
    <sheetDataSet>
      <sheetData sheetId="0">
        <row r="2">
          <cell r="B2" t="str">
            <v>Account Code</v>
          </cell>
          <cell r="C2" t="str">
            <v>C o d e</v>
          </cell>
        </row>
        <row r="3">
          <cell r="B3" t="str">
            <v>211</v>
          </cell>
          <cell r="C3" t="str">
            <v>31</v>
          </cell>
        </row>
        <row r="4">
          <cell r="B4" t="str">
            <v>220</v>
          </cell>
          <cell r="C4" t="str">
            <v>30</v>
          </cell>
        </row>
        <row r="5">
          <cell r="B5">
            <v>221</v>
          </cell>
          <cell r="C5" t="str">
            <v>30</v>
          </cell>
        </row>
        <row r="6">
          <cell r="B6">
            <v>222</v>
          </cell>
          <cell r="C6" t="str">
            <v>30</v>
          </cell>
        </row>
        <row r="7">
          <cell r="B7">
            <v>223</v>
          </cell>
          <cell r="C7" t="str">
            <v>30</v>
          </cell>
        </row>
        <row r="8">
          <cell r="B8">
            <v>224</v>
          </cell>
          <cell r="C8" t="str">
            <v>30</v>
          </cell>
        </row>
        <row r="9">
          <cell r="B9">
            <v>225</v>
          </cell>
          <cell r="C9" t="str">
            <v>30</v>
          </cell>
        </row>
        <row r="10">
          <cell r="B10">
            <v>701</v>
          </cell>
          <cell r="C10" t="str">
            <v>01-001</v>
          </cell>
        </row>
        <row r="11">
          <cell r="B11">
            <v>703</v>
          </cell>
          <cell r="C11" t="str">
            <v>01-001</v>
          </cell>
        </row>
        <row r="12">
          <cell r="B12">
            <v>705</v>
          </cell>
          <cell r="C12" t="str">
            <v>01-002</v>
          </cell>
        </row>
        <row r="13">
          <cell r="B13">
            <v>706</v>
          </cell>
          <cell r="C13" t="str">
            <v>01-002</v>
          </cell>
        </row>
        <row r="14">
          <cell r="B14">
            <v>711</v>
          </cell>
          <cell r="C14" t="str">
            <v>01-009</v>
          </cell>
        </row>
        <row r="15">
          <cell r="B15">
            <v>712</v>
          </cell>
          <cell r="C15" t="str">
            <v>01-010</v>
          </cell>
        </row>
        <row r="16">
          <cell r="B16">
            <v>713</v>
          </cell>
          <cell r="C16" t="str">
            <v>01-007</v>
          </cell>
        </row>
        <row r="17">
          <cell r="B17">
            <v>714</v>
          </cell>
          <cell r="C17" t="str">
            <v>01-007</v>
          </cell>
        </row>
        <row r="18">
          <cell r="B18">
            <v>715</v>
          </cell>
          <cell r="C18" t="str">
            <v>01-011</v>
          </cell>
        </row>
        <row r="19">
          <cell r="B19">
            <v>716</v>
          </cell>
          <cell r="C19" t="str">
            <v>01-012</v>
          </cell>
        </row>
        <row r="20">
          <cell r="B20">
            <v>717</v>
          </cell>
          <cell r="C20" t="str">
            <v>01-014</v>
          </cell>
        </row>
        <row r="21">
          <cell r="B21">
            <v>718</v>
          </cell>
          <cell r="C21" t="str">
            <v>01-012</v>
          </cell>
        </row>
        <row r="22">
          <cell r="B22" t="str">
            <v>718-01</v>
          </cell>
          <cell r="C22" t="str">
            <v>01-012</v>
          </cell>
        </row>
        <row r="23">
          <cell r="B23" t="str">
            <v>718-02</v>
          </cell>
          <cell r="C23" t="str">
            <v>01-012</v>
          </cell>
        </row>
        <row r="24">
          <cell r="B24" t="str">
            <v>718-03</v>
          </cell>
          <cell r="C24" t="str">
            <v>01-012</v>
          </cell>
        </row>
        <row r="25">
          <cell r="B25" t="str">
            <v>718-04</v>
          </cell>
          <cell r="C25" t="str">
            <v>01-012</v>
          </cell>
        </row>
        <row r="26">
          <cell r="B26" t="str">
            <v>718-05</v>
          </cell>
          <cell r="C26" t="str">
            <v>01-012</v>
          </cell>
        </row>
        <row r="27">
          <cell r="B27" t="str">
            <v>718-06</v>
          </cell>
          <cell r="C27" t="str">
            <v>01-012</v>
          </cell>
        </row>
        <row r="28">
          <cell r="B28" t="str">
            <v>718-07</v>
          </cell>
          <cell r="C28" t="str">
            <v>01-012</v>
          </cell>
        </row>
        <row r="29">
          <cell r="B29">
            <v>719</v>
          </cell>
          <cell r="C29" t="str">
            <v>01-012</v>
          </cell>
        </row>
        <row r="30">
          <cell r="B30">
            <v>720</v>
          </cell>
          <cell r="C30" t="str">
            <v>01-012</v>
          </cell>
        </row>
        <row r="31">
          <cell r="B31">
            <v>721</v>
          </cell>
          <cell r="C31" t="str">
            <v>01-012</v>
          </cell>
        </row>
        <row r="32">
          <cell r="B32">
            <v>723</v>
          </cell>
          <cell r="C32" t="str">
            <v>01-001</v>
          </cell>
        </row>
        <row r="33">
          <cell r="B33">
            <v>724</v>
          </cell>
          <cell r="C33" t="str">
            <v>01-008</v>
          </cell>
        </row>
        <row r="34">
          <cell r="B34">
            <v>725</v>
          </cell>
          <cell r="C34" t="str">
            <v>01-008</v>
          </cell>
        </row>
        <row r="35">
          <cell r="B35">
            <v>731</v>
          </cell>
          <cell r="C35" t="str">
            <v>01-015</v>
          </cell>
        </row>
        <row r="36">
          <cell r="B36">
            <v>732</v>
          </cell>
          <cell r="C36" t="str">
            <v>01-004</v>
          </cell>
        </row>
        <row r="37">
          <cell r="B37">
            <v>733</v>
          </cell>
          <cell r="C37" t="str">
            <v>01-005</v>
          </cell>
        </row>
        <row r="38">
          <cell r="B38">
            <v>734</v>
          </cell>
          <cell r="C38" t="str">
            <v>01-006</v>
          </cell>
        </row>
        <row r="39">
          <cell r="B39">
            <v>740</v>
          </cell>
          <cell r="C39" t="str">
            <v>01-012</v>
          </cell>
        </row>
        <row r="40">
          <cell r="B40">
            <v>742</v>
          </cell>
          <cell r="C40" t="str">
            <v>01-003</v>
          </cell>
        </row>
        <row r="41">
          <cell r="B41">
            <v>743</v>
          </cell>
          <cell r="C41" t="str">
            <v>01-013</v>
          </cell>
        </row>
        <row r="42">
          <cell r="B42">
            <v>749</v>
          </cell>
          <cell r="C42" t="str">
            <v>01-012</v>
          </cell>
        </row>
        <row r="43">
          <cell r="B43" t="str">
            <v>749-01</v>
          </cell>
          <cell r="C43" t="str">
            <v>01-012</v>
          </cell>
        </row>
        <row r="44">
          <cell r="B44" t="str">
            <v>749-02</v>
          </cell>
          <cell r="C44" t="str">
            <v>01-012</v>
          </cell>
        </row>
        <row r="45">
          <cell r="B45" t="str">
            <v>749-03</v>
          </cell>
          <cell r="C45" t="str">
            <v>01-012</v>
          </cell>
        </row>
        <row r="46">
          <cell r="B46" t="str">
            <v>749-04</v>
          </cell>
          <cell r="C46" t="str">
            <v>01-012</v>
          </cell>
        </row>
        <row r="47">
          <cell r="B47">
            <v>751</v>
          </cell>
          <cell r="C47" t="str">
            <v>02</v>
          </cell>
        </row>
        <row r="48">
          <cell r="B48" t="str">
            <v>751-01</v>
          </cell>
          <cell r="C48" t="str">
            <v>02</v>
          </cell>
        </row>
        <row r="49">
          <cell r="B49" t="str">
            <v>751-02</v>
          </cell>
          <cell r="C49" t="str">
            <v>02</v>
          </cell>
        </row>
        <row r="50">
          <cell r="B50" t="str">
            <v>751-03</v>
          </cell>
          <cell r="C50" t="str">
            <v>02</v>
          </cell>
        </row>
        <row r="51">
          <cell r="B51" t="str">
            <v>751-04</v>
          </cell>
          <cell r="C51" t="str">
            <v>02</v>
          </cell>
        </row>
        <row r="52">
          <cell r="B52" t="str">
            <v>751-05</v>
          </cell>
          <cell r="C52" t="str">
            <v>02</v>
          </cell>
        </row>
        <row r="53">
          <cell r="B53">
            <v>752</v>
          </cell>
          <cell r="C53" t="str">
            <v>02</v>
          </cell>
        </row>
        <row r="54">
          <cell r="B54" t="str">
            <v>752-01</v>
          </cell>
          <cell r="C54" t="str">
            <v>02</v>
          </cell>
        </row>
        <row r="55">
          <cell r="B55" t="str">
            <v>752-02</v>
          </cell>
          <cell r="C55" t="str">
            <v>02</v>
          </cell>
        </row>
        <row r="56">
          <cell r="B56" t="str">
            <v>752-03</v>
          </cell>
          <cell r="C56" t="str">
            <v>02</v>
          </cell>
        </row>
        <row r="57">
          <cell r="B57" t="str">
            <v>752-04</v>
          </cell>
          <cell r="C57" t="str">
            <v>02</v>
          </cell>
        </row>
        <row r="58">
          <cell r="B58" t="str">
            <v>752-05</v>
          </cell>
          <cell r="C58" t="str">
            <v>02</v>
          </cell>
        </row>
        <row r="59">
          <cell r="B59" t="str">
            <v>752-06</v>
          </cell>
          <cell r="C59" t="str">
            <v>02</v>
          </cell>
        </row>
        <row r="60">
          <cell r="B60" t="str">
            <v>752-07</v>
          </cell>
          <cell r="C60" t="str">
            <v>02</v>
          </cell>
        </row>
        <row r="61">
          <cell r="B61" t="str">
            <v>752-08</v>
          </cell>
          <cell r="C61" t="str">
            <v>02</v>
          </cell>
        </row>
        <row r="62">
          <cell r="B62" t="str">
            <v>752-09</v>
          </cell>
          <cell r="C62" t="str">
            <v>02</v>
          </cell>
        </row>
        <row r="63">
          <cell r="B63" t="str">
            <v>752-10</v>
          </cell>
          <cell r="C63" t="str">
            <v>02</v>
          </cell>
        </row>
        <row r="64">
          <cell r="B64" t="str">
            <v>752-11</v>
          </cell>
          <cell r="C64" t="str">
            <v>02</v>
          </cell>
        </row>
        <row r="65">
          <cell r="B65" t="str">
            <v>752-12</v>
          </cell>
          <cell r="C65" t="str">
            <v>02</v>
          </cell>
        </row>
        <row r="66">
          <cell r="B66" t="str">
            <v>752-13</v>
          </cell>
          <cell r="C66" t="str">
            <v>02</v>
          </cell>
        </row>
        <row r="67">
          <cell r="B67">
            <v>753</v>
          </cell>
          <cell r="C67" t="str">
            <v>17</v>
          </cell>
        </row>
        <row r="68">
          <cell r="B68">
            <v>755</v>
          </cell>
          <cell r="C68" t="str">
            <v>07</v>
          </cell>
        </row>
        <row r="69">
          <cell r="B69">
            <v>756</v>
          </cell>
          <cell r="C69" t="str">
            <v>07</v>
          </cell>
        </row>
        <row r="70">
          <cell r="B70" t="str">
            <v>756-01</v>
          </cell>
          <cell r="C70" t="str">
            <v>07</v>
          </cell>
        </row>
        <row r="71">
          <cell r="B71" t="str">
            <v>756-02</v>
          </cell>
          <cell r="C71" t="str">
            <v>07</v>
          </cell>
        </row>
        <row r="72">
          <cell r="B72">
            <v>759</v>
          </cell>
          <cell r="C72" t="str">
            <v>07</v>
          </cell>
        </row>
        <row r="73">
          <cell r="B73">
            <v>760</v>
          </cell>
          <cell r="C73" t="str">
            <v>07</v>
          </cell>
        </row>
        <row r="74">
          <cell r="B74">
            <v>761</v>
          </cell>
          <cell r="C74" t="str">
            <v>23</v>
          </cell>
        </row>
        <row r="75">
          <cell r="B75">
            <v>763</v>
          </cell>
          <cell r="C75" t="str">
            <v>27</v>
          </cell>
        </row>
        <row r="76">
          <cell r="B76">
            <v>765</v>
          </cell>
          <cell r="C76" t="str">
            <v>07</v>
          </cell>
        </row>
        <row r="77">
          <cell r="B77">
            <v>766</v>
          </cell>
          <cell r="C77" t="str">
            <v>14</v>
          </cell>
        </row>
        <row r="78">
          <cell r="B78">
            <v>767</v>
          </cell>
          <cell r="C78" t="str">
            <v>14</v>
          </cell>
        </row>
        <row r="79">
          <cell r="B79">
            <v>768</v>
          </cell>
          <cell r="C79" t="str">
            <v>14</v>
          </cell>
        </row>
        <row r="80">
          <cell r="B80">
            <v>771</v>
          </cell>
          <cell r="C80" t="str">
            <v>06</v>
          </cell>
        </row>
        <row r="81">
          <cell r="B81" t="str">
            <v>771-01</v>
          </cell>
          <cell r="C81" t="str">
            <v>06</v>
          </cell>
        </row>
        <row r="82">
          <cell r="B82" t="str">
            <v>771-02</v>
          </cell>
          <cell r="C82" t="str">
            <v>06</v>
          </cell>
        </row>
        <row r="83">
          <cell r="B83" t="str">
            <v>771-03</v>
          </cell>
          <cell r="C83" t="str">
            <v>06</v>
          </cell>
        </row>
        <row r="84">
          <cell r="B84">
            <v>772</v>
          </cell>
          <cell r="C84" t="str">
            <v>03</v>
          </cell>
        </row>
        <row r="85">
          <cell r="B85">
            <v>773</v>
          </cell>
          <cell r="C85" t="str">
            <v>03</v>
          </cell>
        </row>
        <row r="86">
          <cell r="B86">
            <v>774</v>
          </cell>
          <cell r="C86" t="str">
            <v>03</v>
          </cell>
        </row>
        <row r="87">
          <cell r="B87">
            <v>775</v>
          </cell>
          <cell r="C87" t="str">
            <v>03</v>
          </cell>
        </row>
        <row r="88">
          <cell r="B88">
            <v>778</v>
          </cell>
          <cell r="C88" t="str">
            <v>18</v>
          </cell>
        </row>
        <row r="89">
          <cell r="B89">
            <v>780</v>
          </cell>
          <cell r="C89" t="str">
            <v>29</v>
          </cell>
        </row>
        <row r="90">
          <cell r="B90">
            <v>781</v>
          </cell>
          <cell r="C90" t="str">
            <v>29</v>
          </cell>
        </row>
        <row r="91">
          <cell r="B91">
            <v>782</v>
          </cell>
          <cell r="C91" t="str">
            <v>08</v>
          </cell>
        </row>
        <row r="92">
          <cell r="B92" t="str">
            <v>782-01</v>
          </cell>
          <cell r="C92" t="str">
            <v>08</v>
          </cell>
        </row>
        <row r="93">
          <cell r="B93" t="str">
            <v>782-02</v>
          </cell>
          <cell r="C93" t="str">
            <v>08</v>
          </cell>
        </row>
        <row r="94">
          <cell r="B94" t="str">
            <v>782-03</v>
          </cell>
          <cell r="C94" t="str">
            <v>08</v>
          </cell>
        </row>
        <row r="95">
          <cell r="B95" t="str">
            <v>782-04</v>
          </cell>
          <cell r="C95" t="str">
            <v>08</v>
          </cell>
        </row>
        <row r="96">
          <cell r="B96">
            <v>783</v>
          </cell>
          <cell r="C96" t="str">
            <v>18</v>
          </cell>
        </row>
        <row r="97">
          <cell r="B97" t="str">
            <v>783-01</v>
          </cell>
          <cell r="C97" t="str">
            <v>18</v>
          </cell>
        </row>
        <row r="98">
          <cell r="B98" t="str">
            <v>783-02</v>
          </cell>
          <cell r="C98" t="str">
            <v>18</v>
          </cell>
        </row>
        <row r="99">
          <cell r="B99" t="str">
            <v>783-03</v>
          </cell>
          <cell r="C99" t="str">
            <v>18</v>
          </cell>
        </row>
        <row r="100">
          <cell r="B100">
            <v>784</v>
          </cell>
          <cell r="C100" t="str">
            <v>06</v>
          </cell>
        </row>
        <row r="101">
          <cell r="B101">
            <v>785</v>
          </cell>
          <cell r="C101" t="str">
            <v>07</v>
          </cell>
        </row>
        <row r="102">
          <cell r="B102">
            <v>786</v>
          </cell>
          <cell r="C102" t="str">
            <v>29</v>
          </cell>
        </row>
        <row r="103">
          <cell r="B103">
            <v>787</v>
          </cell>
          <cell r="C103" t="str">
            <v>29</v>
          </cell>
        </row>
        <row r="104">
          <cell r="B104">
            <v>788</v>
          </cell>
          <cell r="C104" t="str">
            <v>29</v>
          </cell>
        </row>
        <row r="105">
          <cell r="B105">
            <v>791</v>
          </cell>
          <cell r="C105" t="str">
            <v>29</v>
          </cell>
        </row>
        <row r="106">
          <cell r="B106">
            <v>792</v>
          </cell>
          <cell r="C106" t="str">
            <v>29</v>
          </cell>
        </row>
        <row r="107">
          <cell r="B107">
            <v>793</v>
          </cell>
          <cell r="C107" t="str">
            <v>29</v>
          </cell>
        </row>
        <row r="108">
          <cell r="B108">
            <v>794</v>
          </cell>
          <cell r="C108" t="str">
            <v>29</v>
          </cell>
        </row>
        <row r="109">
          <cell r="B109">
            <v>795</v>
          </cell>
          <cell r="C109" t="str">
            <v>29</v>
          </cell>
        </row>
        <row r="110">
          <cell r="B110">
            <v>796</v>
          </cell>
          <cell r="C110" t="str">
            <v>29</v>
          </cell>
        </row>
        <row r="111">
          <cell r="B111">
            <v>797</v>
          </cell>
          <cell r="C111" t="str">
            <v>29</v>
          </cell>
        </row>
        <row r="112">
          <cell r="B112">
            <v>799</v>
          </cell>
          <cell r="C112" t="str">
            <v>29</v>
          </cell>
        </row>
        <row r="113">
          <cell r="B113">
            <v>811</v>
          </cell>
          <cell r="C113" t="str">
            <v>04</v>
          </cell>
        </row>
        <row r="114">
          <cell r="B114">
            <v>815</v>
          </cell>
          <cell r="C114" t="str">
            <v>04</v>
          </cell>
        </row>
        <row r="115">
          <cell r="B115">
            <v>821</v>
          </cell>
          <cell r="C115" t="str">
            <v>05</v>
          </cell>
        </row>
        <row r="116">
          <cell r="B116">
            <v>822</v>
          </cell>
          <cell r="C116" t="str">
            <v>05</v>
          </cell>
        </row>
        <row r="117">
          <cell r="B117">
            <v>823</v>
          </cell>
          <cell r="C117" t="str">
            <v>05</v>
          </cell>
        </row>
        <row r="118">
          <cell r="B118">
            <v>826</v>
          </cell>
          <cell r="C118" t="str">
            <v>05</v>
          </cell>
        </row>
        <row r="119">
          <cell r="B119">
            <v>829</v>
          </cell>
          <cell r="C119" t="str">
            <v>05</v>
          </cell>
        </row>
        <row r="120">
          <cell r="B120">
            <v>840</v>
          </cell>
          <cell r="C120" t="str">
            <v>05</v>
          </cell>
        </row>
        <row r="121">
          <cell r="B121">
            <v>841</v>
          </cell>
          <cell r="C121" t="str">
            <v>05</v>
          </cell>
        </row>
        <row r="122">
          <cell r="B122">
            <v>848</v>
          </cell>
          <cell r="C122" t="str">
            <v>05</v>
          </cell>
        </row>
        <row r="123">
          <cell r="B123">
            <v>850</v>
          </cell>
          <cell r="C123" t="str">
            <v>05</v>
          </cell>
        </row>
        <row r="124">
          <cell r="B124">
            <v>871</v>
          </cell>
          <cell r="C124" t="str">
            <v>10</v>
          </cell>
        </row>
        <row r="125">
          <cell r="B125">
            <v>877</v>
          </cell>
          <cell r="C125" t="str">
            <v>10</v>
          </cell>
        </row>
        <row r="126">
          <cell r="B126">
            <v>878</v>
          </cell>
          <cell r="C126" t="str">
            <v>10</v>
          </cell>
        </row>
        <row r="127">
          <cell r="B127">
            <v>881</v>
          </cell>
          <cell r="C127" t="str">
            <v>19</v>
          </cell>
        </row>
        <row r="128">
          <cell r="B128">
            <v>882</v>
          </cell>
          <cell r="C128" t="str">
            <v>19</v>
          </cell>
        </row>
        <row r="129">
          <cell r="B129">
            <v>883</v>
          </cell>
          <cell r="C129" t="str">
            <v>18</v>
          </cell>
        </row>
        <row r="130">
          <cell r="B130">
            <v>884</v>
          </cell>
          <cell r="C130" t="str">
            <v>18</v>
          </cell>
        </row>
        <row r="131">
          <cell r="B131">
            <v>891</v>
          </cell>
          <cell r="C131" t="str">
            <v>21</v>
          </cell>
        </row>
        <row r="132">
          <cell r="B132">
            <v>892</v>
          </cell>
          <cell r="C132" t="str">
            <v>24</v>
          </cell>
        </row>
        <row r="133">
          <cell r="B133">
            <v>893</v>
          </cell>
          <cell r="C133" t="str">
            <v>24</v>
          </cell>
        </row>
        <row r="134">
          <cell r="B134">
            <v>969</v>
          </cell>
          <cell r="C134" t="str">
            <v>29</v>
          </cell>
        </row>
        <row r="135">
          <cell r="B135" t="str">
            <v>969-01</v>
          </cell>
          <cell r="C135" t="str">
            <v>29</v>
          </cell>
        </row>
        <row r="136">
          <cell r="B136" t="str">
            <v>969-02</v>
          </cell>
          <cell r="C136" t="str">
            <v>29</v>
          </cell>
        </row>
        <row r="137">
          <cell r="B137" t="str">
            <v>969-03</v>
          </cell>
          <cell r="C137" t="str">
            <v>29</v>
          </cell>
        </row>
        <row r="138">
          <cell r="B138">
            <v>971</v>
          </cell>
          <cell r="C138" t="str">
            <v>29</v>
          </cell>
        </row>
        <row r="139">
          <cell r="B139">
            <v>979</v>
          </cell>
          <cell r="C139" t="str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r"/>
      <sheetName val="forex"/>
      <sheetName val="CO"/>
      <sheetName val="731"/>
      <sheetName val="MPBF"/>
      <sheetName val="TLB"/>
      <sheetName val="OTHERS"/>
      <sheetName val="ICF"/>
      <sheetName val="CONT. APPRO"/>
      <sheetName val="aprill obr"/>
      <sheetName val="OBR ENTRY"/>
      <sheetName val="forex (2)"/>
      <sheetName val="FD"/>
      <sheetName val="oca_rcos"/>
      <sheetName val="78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Data Entry"/>
      <sheetName val="|"/>
      <sheetName val="PS-DATA ENTRY"/>
      <sheetName val="BP Form No. 1"/>
      <sheetName val="BP Form No. 2"/>
      <sheetName val="Rank&amp;Salary"/>
      <sheetName val="Salary Grades"/>
      <sheetName val="!"/>
      <sheetName val="Post-Designation"/>
      <sheetName val="Post-Designation (2)"/>
      <sheetName val="BP Form No. 3 (a)"/>
      <sheetName val="BP Form No. 3 (b)"/>
      <sheetName val="BP Form No. 3 (c)"/>
      <sheetName val="BP Form No. 4"/>
      <sheetName val="BP Form No. 5"/>
      <sheetName val="BP Form No. 6"/>
      <sheetName val="Annex A"/>
      <sheetName val="Annex B"/>
      <sheetName val="Annex C"/>
      <sheetName val="Annex D"/>
      <sheetName val="Annex E"/>
      <sheetName val="Annex F"/>
      <sheetName val="Annex G"/>
      <sheetName val="Annex 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 t="str">
            <v>Abu Dhabi, United Arab Emirates</v>
          </cell>
        </row>
        <row r="103">
          <cell r="D103" t="str">
            <v>Ambassador Extraordinary and Plenipotentiary</v>
          </cell>
        </row>
        <row r="104">
          <cell r="D104" t="str">
            <v>Chargé de Affaires</v>
          </cell>
        </row>
        <row r="105">
          <cell r="D105" t="str">
            <v>Chargé de Affaires, A.I.</v>
          </cell>
        </row>
        <row r="106">
          <cell r="D106" t="str">
            <v>Consul General</v>
          </cell>
        </row>
        <row r="107">
          <cell r="D107" t="str">
            <v>First Secretary &amp; Consul</v>
          </cell>
        </row>
        <row r="108">
          <cell r="D108" t="str">
            <v>Minister</v>
          </cell>
        </row>
        <row r="109">
          <cell r="D109" t="str">
            <v>Minister &amp; Consul General</v>
          </cell>
        </row>
        <row r="110">
          <cell r="D110" t="str">
            <v>Second Secretary &amp; Consul</v>
          </cell>
        </row>
        <row r="111">
          <cell r="D111" t="str">
            <v>Third Secretary &amp; Vice Consul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T3383"/>
  <sheetViews>
    <sheetView tabSelected="1" view="pageBreakPreview" zoomScale="90" zoomScaleNormal="90" zoomScaleSheetLayoutView="90" workbookViewId="0">
      <pane ySplit="7" topLeftCell="A8" activePane="bottomLeft" state="frozen"/>
      <selection activeCell="A4" sqref="A4"/>
      <selection pane="bottomLeft" activeCell="B191" sqref="B191"/>
    </sheetView>
  </sheetViews>
  <sheetFormatPr defaultRowHeight="15.75" x14ac:dyDescent="0.25"/>
  <cols>
    <col min="1" max="1" width="13.42578125" style="24" customWidth="1"/>
    <col min="2" max="2" width="45.140625" style="210" customWidth="1"/>
    <col min="3" max="3" width="32.7109375" style="24" customWidth="1"/>
    <col min="4" max="4" width="15.7109375" style="24" customWidth="1"/>
    <col min="5" max="5" width="15.7109375" style="211" customWidth="1"/>
    <col min="6" max="6" width="17.7109375" style="24" customWidth="1"/>
    <col min="7" max="7" width="17.7109375" style="102" customWidth="1"/>
    <col min="8" max="8" width="19.140625" style="307" customWidth="1"/>
    <col min="9" max="9" width="17.7109375" style="103" hidden="1" customWidth="1"/>
    <col min="10" max="10" width="17.7109375" style="104" hidden="1" customWidth="1"/>
    <col min="11" max="11" width="19.140625" style="109" hidden="1" customWidth="1"/>
    <col min="12" max="12" width="19.28515625" style="308" hidden="1" customWidth="1"/>
    <col min="13" max="24" width="4.28515625" style="24" customWidth="1"/>
    <col min="25" max="25" width="20.7109375" style="24" customWidth="1"/>
    <col min="26" max="26" width="2.7109375" style="309" hidden="1" customWidth="1"/>
    <col min="27" max="29" width="20.7109375" style="24" hidden="1" customWidth="1"/>
    <col min="30" max="30" width="20.7109375" style="309" hidden="1" customWidth="1"/>
    <col min="31" max="42" width="4.28515625" style="24" hidden="1" customWidth="1"/>
    <col min="43" max="43" width="20.7109375" style="24" hidden="1" customWidth="1"/>
    <col min="44" max="44" width="2.7109375" style="309" hidden="1" customWidth="1"/>
    <col min="45" max="96" width="20.7109375" style="309" hidden="1" customWidth="1"/>
    <col min="97" max="97" width="14.85546875" style="309" hidden="1" customWidth="1"/>
    <col min="98" max="98" width="13.5703125" style="310" customWidth="1"/>
    <col min="99" max="99" width="16" style="311" customWidth="1"/>
    <col min="100" max="16384" width="9.140625" style="311"/>
  </cols>
  <sheetData>
    <row r="1" spans="1:98" s="9" customFormat="1" ht="19.5" x14ac:dyDescent="0.3">
      <c r="A1" s="1" t="s">
        <v>107</v>
      </c>
      <c r="B1" s="2"/>
      <c r="C1" s="3"/>
      <c r="D1" s="3"/>
      <c r="E1" s="4"/>
      <c r="F1" s="5"/>
      <c r="G1" s="6"/>
      <c r="H1" s="7"/>
      <c r="I1" s="312" t="s">
        <v>0</v>
      </c>
      <c r="J1" s="313"/>
      <c r="K1" s="313"/>
      <c r="L1" s="31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AA1" s="10"/>
      <c r="AB1" s="10"/>
      <c r="AC1" s="10"/>
      <c r="AD1" s="11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S1" s="12" t="s">
        <v>1</v>
      </c>
      <c r="CT1" s="13"/>
    </row>
    <row r="2" spans="1:98" s="9" customFormat="1" x14ac:dyDescent="0.25">
      <c r="A2" s="14" t="s">
        <v>2</v>
      </c>
      <c r="B2" s="15"/>
      <c r="C2" s="3"/>
      <c r="D2" s="3"/>
      <c r="E2" s="16"/>
      <c r="F2" s="17"/>
      <c r="G2" s="6"/>
      <c r="H2" s="18"/>
      <c r="I2" s="315"/>
      <c r="J2" s="316"/>
      <c r="K2" s="316"/>
      <c r="L2" s="3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AA2" s="10"/>
      <c r="AB2" s="10"/>
      <c r="AC2" s="10"/>
      <c r="AD2" s="11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CT2" s="13"/>
    </row>
    <row r="3" spans="1:98" s="9" customFormat="1" ht="16.5" thickBot="1" x14ac:dyDescent="0.3">
      <c r="A3" s="14" t="s">
        <v>3</v>
      </c>
      <c r="B3" s="19"/>
      <c r="C3" s="3"/>
      <c r="D3" s="3"/>
      <c r="E3" s="16"/>
      <c r="F3" s="17"/>
      <c r="G3" s="6"/>
      <c r="H3" s="18"/>
      <c r="I3" s="318"/>
      <c r="J3" s="319"/>
      <c r="K3" s="319"/>
      <c r="L3" s="320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AA3" s="10"/>
      <c r="AB3" s="10"/>
      <c r="AC3" s="10"/>
      <c r="AD3" s="11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CT3" s="13"/>
    </row>
    <row r="4" spans="1:98" s="21" customFormat="1" ht="15" customHeight="1" x14ac:dyDescent="0.25">
      <c r="A4" s="321" t="s">
        <v>4</v>
      </c>
      <c r="B4" s="324" t="s">
        <v>108</v>
      </c>
      <c r="C4" s="324" t="s">
        <v>5</v>
      </c>
      <c r="D4" s="327" t="s">
        <v>6</v>
      </c>
      <c r="E4" s="324" t="s">
        <v>7</v>
      </c>
      <c r="F4" s="321" t="s">
        <v>8</v>
      </c>
      <c r="G4" s="324" t="s">
        <v>9</v>
      </c>
      <c r="H4" s="324" t="s">
        <v>10</v>
      </c>
      <c r="I4" s="330" t="s">
        <v>11</v>
      </c>
      <c r="J4" s="346" t="s">
        <v>12</v>
      </c>
      <c r="K4" s="349" t="s">
        <v>13</v>
      </c>
      <c r="L4" s="352" t="s">
        <v>14</v>
      </c>
      <c r="M4" s="355" t="s">
        <v>15</v>
      </c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7"/>
      <c r="Y4" s="361" t="s">
        <v>16</v>
      </c>
      <c r="Z4" s="20"/>
      <c r="AA4" s="364" t="s">
        <v>17</v>
      </c>
      <c r="AB4" s="364"/>
      <c r="AC4" s="364"/>
      <c r="AD4" s="364"/>
      <c r="AE4" s="333" t="s">
        <v>15</v>
      </c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 t="s">
        <v>16</v>
      </c>
      <c r="AS4" s="334" t="s">
        <v>18</v>
      </c>
      <c r="AT4" s="334" t="s">
        <v>19</v>
      </c>
      <c r="AU4" s="335" t="s">
        <v>20</v>
      </c>
      <c r="AV4" s="335" t="s">
        <v>21</v>
      </c>
      <c r="AW4" s="335" t="s">
        <v>22</v>
      </c>
      <c r="AX4" s="335" t="s">
        <v>23</v>
      </c>
      <c r="AY4" s="335" t="s">
        <v>24</v>
      </c>
      <c r="AZ4" s="335" t="s">
        <v>25</v>
      </c>
      <c r="BA4" s="335" t="s">
        <v>26</v>
      </c>
      <c r="BB4" s="335" t="s">
        <v>27</v>
      </c>
      <c r="BC4" s="335" t="s">
        <v>28</v>
      </c>
      <c r="BD4" s="335" t="s">
        <v>29</v>
      </c>
      <c r="BE4" s="335" t="s">
        <v>30</v>
      </c>
      <c r="BF4" s="335" t="s">
        <v>31</v>
      </c>
      <c r="BG4" s="335" t="s">
        <v>32</v>
      </c>
      <c r="BH4" s="335" t="s">
        <v>33</v>
      </c>
      <c r="BI4" s="335" t="s">
        <v>34</v>
      </c>
      <c r="BJ4" s="335" t="s">
        <v>35</v>
      </c>
      <c r="BK4" s="335" t="s">
        <v>36</v>
      </c>
      <c r="BL4" s="335" t="s">
        <v>37</v>
      </c>
      <c r="BM4" s="335" t="s">
        <v>38</v>
      </c>
      <c r="BN4" s="335" t="s">
        <v>39</v>
      </c>
      <c r="BO4" s="335" t="s">
        <v>40</v>
      </c>
      <c r="BP4" s="335" t="s">
        <v>41</v>
      </c>
      <c r="BQ4" s="335" t="s">
        <v>42</v>
      </c>
      <c r="BR4" s="335" t="s">
        <v>43</v>
      </c>
      <c r="BS4" s="335" t="s">
        <v>44</v>
      </c>
      <c r="BT4" s="335" t="s">
        <v>45</v>
      </c>
      <c r="BU4" s="335" t="s">
        <v>46</v>
      </c>
      <c r="BV4" s="335" t="s">
        <v>47</v>
      </c>
      <c r="BW4" s="335" t="s">
        <v>48</v>
      </c>
      <c r="BX4" s="335" t="s">
        <v>49</v>
      </c>
      <c r="BY4" s="335" t="s">
        <v>50</v>
      </c>
      <c r="BZ4" s="335" t="s">
        <v>51</v>
      </c>
      <c r="CA4" s="335" t="s">
        <v>52</v>
      </c>
      <c r="CB4" s="335" t="s">
        <v>53</v>
      </c>
      <c r="CC4" s="335" t="s">
        <v>54</v>
      </c>
      <c r="CD4" s="335" t="s">
        <v>55</v>
      </c>
      <c r="CE4" s="335" t="s">
        <v>56</v>
      </c>
      <c r="CF4" s="335" t="s">
        <v>57</v>
      </c>
      <c r="CG4" s="335" t="s">
        <v>58</v>
      </c>
      <c r="CH4" s="335" t="s">
        <v>59</v>
      </c>
      <c r="CI4" s="335" t="s">
        <v>60</v>
      </c>
      <c r="CJ4" s="335" t="s">
        <v>61</v>
      </c>
      <c r="CK4" s="335" t="s">
        <v>62</v>
      </c>
      <c r="CL4" s="335" t="s">
        <v>63</v>
      </c>
      <c r="CM4" s="335" t="s">
        <v>64</v>
      </c>
      <c r="CN4" s="335" t="s">
        <v>65</v>
      </c>
      <c r="CO4" s="335" t="s">
        <v>66</v>
      </c>
      <c r="CP4" s="335" t="s">
        <v>67</v>
      </c>
      <c r="CQ4" s="335" t="s">
        <v>68</v>
      </c>
      <c r="CR4" s="334" t="s">
        <v>69</v>
      </c>
      <c r="CS4" s="334" t="s">
        <v>70</v>
      </c>
      <c r="CT4" s="22"/>
    </row>
    <row r="5" spans="1:98" s="24" customFormat="1" ht="15" customHeight="1" x14ac:dyDescent="0.25">
      <c r="A5" s="322"/>
      <c r="B5" s="325"/>
      <c r="C5" s="325"/>
      <c r="D5" s="328"/>
      <c r="E5" s="325"/>
      <c r="F5" s="322"/>
      <c r="G5" s="325"/>
      <c r="H5" s="325"/>
      <c r="I5" s="331"/>
      <c r="J5" s="347"/>
      <c r="K5" s="350"/>
      <c r="L5" s="353"/>
      <c r="M5" s="358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60"/>
      <c r="Y5" s="362"/>
      <c r="Z5" s="23"/>
      <c r="AA5" s="337" t="s">
        <v>66</v>
      </c>
      <c r="AB5" s="337" t="s">
        <v>71</v>
      </c>
      <c r="AC5" s="337" t="s">
        <v>72</v>
      </c>
      <c r="AD5" s="338" t="s">
        <v>69</v>
      </c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S5" s="334"/>
      <c r="AT5" s="334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4"/>
      <c r="CS5" s="334"/>
      <c r="CT5" s="25"/>
    </row>
    <row r="6" spans="1:98" s="24" customFormat="1" ht="15" customHeight="1" x14ac:dyDescent="0.25">
      <c r="A6" s="322"/>
      <c r="B6" s="325"/>
      <c r="C6" s="325"/>
      <c r="D6" s="328"/>
      <c r="E6" s="325"/>
      <c r="F6" s="322"/>
      <c r="G6" s="325"/>
      <c r="H6" s="325"/>
      <c r="I6" s="331"/>
      <c r="J6" s="347"/>
      <c r="K6" s="350"/>
      <c r="L6" s="353"/>
      <c r="M6" s="339" t="s">
        <v>73</v>
      </c>
      <c r="N6" s="336" t="s">
        <v>74</v>
      </c>
      <c r="O6" s="336" t="s">
        <v>75</v>
      </c>
      <c r="P6" s="336" t="s">
        <v>76</v>
      </c>
      <c r="Q6" s="336" t="s">
        <v>77</v>
      </c>
      <c r="R6" s="336" t="s">
        <v>78</v>
      </c>
      <c r="S6" s="336" t="s">
        <v>79</v>
      </c>
      <c r="T6" s="336" t="s">
        <v>80</v>
      </c>
      <c r="U6" s="336" t="s">
        <v>81</v>
      </c>
      <c r="V6" s="336" t="s">
        <v>82</v>
      </c>
      <c r="W6" s="336" t="s">
        <v>83</v>
      </c>
      <c r="X6" s="336" t="s">
        <v>84</v>
      </c>
      <c r="Y6" s="362"/>
      <c r="Z6" s="23"/>
      <c r="AA6" s="337"/>
      <c r="AB6" s="337"/>
      <c r="AC6" s="337"/>
      <c r="AD6" s="338"/>
      <c r="AE6" s="336" t="s">
        <v>73</v>
      </c>
      <c r="AF6" s="336" t="s">
        <v>74</v>
      </c>
      <c r="AG6" s="336" t="s">
        <v>75</v>
      </c>
      <c r="AH6" s="336" t="s">
        <v>76</v>
      </c>
      <c r="AI6" s="336" t="s">
        <v>77</v>
      </c>
      <c r="AJ6" s="336" t="s">
        <v>78</v>
      </c>
      <c r="AK6" s="336" t="s">
        <v>79</v>
      </c>
      <c r="AL6" s="336" t="s">
        <v>80</v>
      </c>
      <c r="AM6" s="336" t="s">
        <v>81</v>
      </c>
      <c r="AN6" s="336" t="s">
        <v>82</v>
      </c>
      <c r="AO6" s="336" t="s">
        <v>83</v>
      </c>
      <c r="AP6" s="336" t="s">
        <v>84</v>
      </c>
      <c r="AQ6" s="333"/>
      <c r="AS6" s="334"/>
      <c r="AT6" s="334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4"/>
      <c r="CS6" s="334"/>
      <c r="CT6" s="25"/>
    </row>
    <row r="7" spans="1:98" s="24" customFormat="1" ht="18" customHeight="1" thickBot="1" x14ac:dyDescent="0.3">
      <c r="A7" s="323"/>
      <c r="B7" s="326"/>
      <c r="C7" s="326"/>
      <c r="D7" s="329"/>
      <c r="E7" s="326"/>
      <c r="F7" s="323"/>
      <c r="G7" s="326"/>
      <c r="H7" s="326"/>
      <c r="I7" s="332"/>
      <c r="J7" s="348"/>
      <c r="K7" s="351"/>
      <c r="L7" s="354"/>
      <c r="M7" s="340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63"/>
      <c r="Z7" s="23"/>
      <c r="AA7" s="337"/>
      <c r="AB7" s="337"/>
      <c r="AC7" s="337"/>
      <c r="AD7" s="338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3"/>
      <c r="AS7" s="334"/>
      <c r="AT7" s="334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4"/>
      <c r="CS7" s="334"/>
      <c r="CT7" s="25"/>
    </row>
    <row r="8" spans="1:98" s="24" customFormat="1" x14ac:dyDescent="0.25">
      <c r="A8" s="26"/>
      <c r="B8" s="27"/>
      <c r="C8" s="28"/>
      <c r="D8" s="28"/>
      <c r="E8" s="29"/>
      <c r="F8" s="30"/>
      <c r="G8" s="31"/>
      <c r="H8" s="32"/>
      <c r="I8" s="33"/>
      <c r="J8" s="34"/>
      <c r="K8" s="35"/>
      <c r="L8" s="36">
        <f t="shared" ref="L8:L39" si="0">H8-I8-J8-K8</f>
        <v>0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8"/>
      <c r="Z8" s="23"/>
      <c r="AA8" s="39"/>
      <c r="AB8" s="39"/>
      <c r="AC8" s="39"/>
      <c r="AD8" s="40" t="e">
        <f>+#REF!+#REF!+#REF!+#REF!+#REF!+#REF!+#REF!+#REF!+#REF!+#REF!+#REF!+#REF!+#REF!+#REF!+#REF!+#REF!+#REF!+AC8</f>
        <v>#REF!</v>
      </c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S8" s="42"/>
      <c r="AT8" s="42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4">
        <f>SUM(AU8:CN8)</f>
        <v>0</v>
      </c>
      <c r="CS8" s="42" t="e">
        <f>AD8-CR8</f>
        <v>#REF!</v>
      </c>
      <c r="CT8" s="25"/>
    </row>
    <row r="9" spans="1:98" s="57" customFormat="1" ht="18.75" x14ac:dyDescent="0.25">
      <c r="A9" s="45"/>
      <c r="B9" s="46"/>
      <c r="C9" s="47"/>
      <c r="D9" s="47"/>
      <c r="E9" s="48"/>
      <c r="F9" s="49"/>
      <c r="G9" s="50"/>
      <c r="H9" s="51"/>
      <c r="I9" s="33"/>
      <c r="J9" s="34"/>
      <c r="K9" s="35"/>
      <c r="L9" s="36">
        <f t="shared" si="0"/>
        <v>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Z9" s="54"/>
      <c r="AA9" s="55"/>
      <c r="AB9" s="55"/>
      <c r="AC9" s="55"/>
      <c r="AD9" s="56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S9" s="42"/>
      <c r="AT9" s="42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2"/>
      <c r="CT9" s="58"/>
    </row>
    <row r="10" spans="1:98" s="24" customFormat="1" x14ac:dyDescent="0.25">
      <c r="A10" s="59"/>
      <c r="B10" s="60"/>
      <c r="C10" s="61"/>
      <c r="D10" s="61"/>
      <c r="E10" s="62"/>
      <c r="F10" s="63"/>
      <c r="G10" s="50"/>
      <c r="H10" s="64"/>
      <c r="I10" s="65"/>
      <c r="J10" s="66"/>
      <c r="K10" s="67"/>
      <c r="L10" s="36">
        <f t="shared" si="0"/>
        <v>0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68"/>
      <c r="Z10" s="69"/>
      <c r="AA10" s="39"/>
      <c r="AB10" s="39"/>
      <c r="AC10" s="39"/>
      <c r="AD10" s="40">
        <f>SUM(AA10:AC10)</f>
        <v>0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S10" s="42"/>
      <c r="AT10" s="42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4">
        <f t="shared" ref="CR10:CR32" si="1">SUM(AU10:CN10)</f>
        <v>0</v>
      </c>
      <c r="CS10" s="42">
        <f t="shared" ref="CS10:CS51" si="2">AD10-CR10</f>
        <v>0</v>
      </c>
      <c r="CT10" s="25"/>
    </row>
    <row r="11" spans="1:98" s="24" customFormat="1" x14ac:dyDescent="0.25">
      <c r="A11" s="59"/>
      <c r="B11" s="70"/>
      <c r="C11" s="61"/>
      <c r="D11" s="61"/>
      <c r="E11" s="62"/>
      <c r="F11" s="71"/>
      <c r="G11" s="50"/>
      <c r="H11" s="64"/>
      <c r="I11" s="65"/>
      <c r="J11" s="66"/>
      <c r="K11" s="67"/>
      <c r="L11" s="36">
        <f t="shared" si="0"/>
        <v>0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68"/>
      <c r="Z11" s="23"/>
      <c r="AA11" s="39"/>
      <c r="AB11" s="39"/>
      <c r="AC11" s="39"/>
      <c r="AD11" s="40">
        <f t="shared" ref="AD11:AD44" si="3">SUM(AA11:AC11)</f>
        <v>0</v>
      </c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S11" s="42"/>
      <c r="AT11" s="42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4">
        <f t="shared" si="1"/>
        <v>0</v>
      </c>
      <c r="CS11" s="42">
        <f t="shared" si="2"/>
        <v>0</v>
      </c>
      <c r="CT11" s="25"/>
    </row>
    <row r="12" spans="1:98" s="24" customFormat="1" x14ac:dyDescent="0.25">
      <c r="A12" s="59"/>
      <c r="B12" s="70"/>
      <c r="C12" s="61"/>
      <c r="D12" s="61"/>
      <c r="E12" s="62"/>
      <c r="F12" s="63"/>
      <c r="G12" s="50"/>
      <c r="H12" s="64"/>
      <c r="I12" s="65"/>
      <c r="J12" s="66"/>
      <c r="K12" s="67"/>
      <c r="L12" s="36">
        <f t="shared" si="0"/>
        <v>0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68"/>
      <c r="Z12" s="23"/>
      <c r="AA12" s="39"/>
      <c r="AB12" s="39"/>
      <c r="AC12" s="39"/>
      <c r="AD12" s="40">
        <f t="shared" si="3"/>
        <v>0</v>
      </c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S12" s="42"/>
      <c r="AT12" s="42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4">
        <f t="shared" si="1"/>
        <v>0</v>
      </c>
      <c r="CS12" s="42">
        <f t="shared" si="2"/>
        <v>0</v>
      </c>
      <c r="CT12" s="25"/>
    </row>
    <row r="13" spans="1:98" s="24" customFormat="1" x14ac:dyDescent="0.25">
      <c r="A13" s="59"/>
      <c r="B13" s="70"/>
      <c r="C13" s="61"/>
      <c r="D13" s="61"/>
      <c r="E13" s="62"/>
      <c r="F13" s="63"/>
      <c r="G13" s="50"/>
      <c r="H13" s="64"/>
      <c r="I13" s="65"/>
      <c r="J13" s="66"/>
      <c r="K13" s="67"/>
      <c r="L13" s="36">
        <f t="shared" si="0"/>
        <v>0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68"/>
      <c r="Z13" s="23"/>
      <c r="AA13" s="39"/>
      <c r="AB13" s="39"/>
      <c r="AC13" s="39"/>
      <c r="AD13" s="40">
        <f t="shared" si="3"/>
        <v>0</v>
      </c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S13" s="42"/>
      <c r="AT13" s="42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4">
        <f t="shared" si="1"/>
        <v>0</v>
      </c>
      <c r="CS13" s="42">
        <f t="shared" si="2"/>
        <v>0</v>
      </c>
      <c r="CT13" s="25"/>
    </row>
    <row r="14" spans="1:98" s="24" customFormat="1" x14ac:dyDescent="0.25">
      <c r="A14" s="59"/>
      <c r="B14" s="70"/>
      <c r="C14" s="61"/>
      <c r="D14" s="61"/>
      <c r="E14" s="62"/>
      <c r="F14" s="63"/>
      <c r="G14" s="72"/>
      <c r="H14" s="64"/>
      <c r="I14" s="73"/>
      <c r="J14" s="74"/>
      <c r="K14" s="67"/>
      <c r="L14" s="36">
        <f t="shared" si="0"/>
        <v>0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68"/>
      <c r="Z14" s="23"/>
      <c r="AA14" s="39"/>
      <c r="AB14" s="39"/>
      <c r="AC14" s="39"/>
      <c r="AD14" s="40">
        <f t="shared" si="3"/>
        <v>0</v>
      </c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S14" s="42"/>
      <c r="AT14" s="42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4">
        <f t="shared" si="1"/>
        <v>0</v>
      </c>
      <c r="CS14" s="42">
        <f t="shared" si="2"/>
        <v>0</v>
      </c>
      <c r="CT14" s="25"/>
    </row>
    <row r="15" spans="1:98" s="24" customFormat="1" x14ac:dyDescent="0.25">
      <c r="A15" s="59"/>
      <c r="B15" s="70"/>
      <c r="C15" s="61"/>
      <c r="D15" s="61"/>
      <c r="E15" s="62"/>
      <c r="F15" s="63"/>
      <c r="G15" s="72"/>
      <c r="H15" s="64"/>
      <c r="I15" s="73"/>
      <c r="J15" s="74"/>
      <c r="K15" s="67"/>
      <c r="L15" s="36">
        <f t="shared" si="0"/>
        <v>0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68"/>
      <c r="Z15" s="23"/>
      <c r="AA15" s="39"/>
      <c r="AB15" s="39"/>
      <c r="AC15" s="39"/>
      <c r="AD15" s="40">
        <f t="shared" si="3"/>
        <v>0</v>
      </c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S15" s="42"/>
      <c r="AT15" s="42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4">
        <f t="shared" si="1"/>
        <v>0</v>
      </c>
      <c r="CS15" s="42">
        <f t="shared" si="2"/>
        <v>0</v>
      </c>
      <c r="CT15" s="25"/>
    </row>
    <row r="16" spans="1:98" s="24" customFormat="1" x14ac:dyDescent="0.25">
      <c r="A16" s="59"/>
      <c r="B16" s="60"/>
      <c r="C16" s="61"/>
      <c r="D16" s="61"/>
      <c r="E16" s="62"/>
      <c r="F16" s="63"/>
      <c r="G16" s="72"/>
      <c r="H16" s="64"/>
      <c r="I16" s="73"/>
      <c r="J16" s="74"/>
      <c r="K16" s="67"/>
      <c r="L16" s="36">
        <f t="shared" si="0"/>
        <v>0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68"/>
      <c r="Z16" s="23"/>
      <c r="AA16" s="39"/>
      <c r="AB16" s="39"/>
      <c r="AC16" s="39"/>
      <c r="AD16" s="40">
        <f t="shared" si="3"/>
        <v>0</v>
      </c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S16" s="42"/>
      <c r="AT16" s="42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4">
        <f t="shared" si="1"/>
        <v>0</v>
      </c>
      <c r="CS16" s="42">
        <f t="shared" si="2"/>
        <v>0</v>
      </c>
      <c r="CT16" s="25"/>
    </row>
    <row r="17" spans="1:98" s="24" customFormat="1" x14ac:dyDescent="0.25">
      <c r="A17" s="59"/>
      <c r="B17" s="70"/>
      <c r="C17" s="61"/>
      <c r="D17" s="61"/>
      <c r="E17" s="62"/>
      <c r="F17" s="71"/>
      <c r="G17" s="72"/>
      <c r="H17" s="64"/>
      <c r="I17" s="73"/>
      <c r="J17" s="74"/>
      <c r="K17" s="67"/>
      <c r="L17" s="36">
        <f t="shared" si="0"/>
        <v>0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68"/>
      <c r="Z17" s="23"/>
      <c r="AA17" s="39"/>
      <c r="AB17" s="39"/>
      <c r="AC17" s="39"/>
      <c r="AD17" s="40">
        <f t="shared" si="3"/>
        <v>0</v>
      </c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S17" s="42"/>
      <c r="AT17" s="42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4">
        <f t="shared" si="1"/>
        <v>0</v>
      </c>
      <c r="CS17" s="42">
        <f t="shared" si="2"/>
        <v>0</v>
      </c>
      <c r="CT17" s="25"/>
    </row>
    <row r="18" spans="1:98" s="24" customFormat="1" x14ac:dyDescent="0.25">
      <c r="A18" s="59"/>
      <c r="B18" s="70"/>
      <c r="C18" s="61"/>
      <c r="D18" s="61"/>
      <c r="E18" s="62"/>
      <c r="F18" s="63"/>
      <c r="G18" s="50"/>
      <c r="H18" s="64"/>
      <c r="I18" s="65"/>
      <c r="J18" s="66"/>
      <c r="K18" s="67"/>
      <c r="L18" s="36">
        <f t="shared" si="0"/>
        <v>0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68"/>
      <c r="Z18" s="23"/>
      <c r="AA18" s="39"/>
      <c r="AB18" s="39"/>
      <c r="AC18" s="39"/>
      <c r="AD18" s="40">
        <f t="shared" si="3"/>
        <v>0</v>
      </c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S18" s="42"/>
      <c r="AT18" s="42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4">
        <f t="shared" si="1"/>
        <v>0</v>
      </c>
      <c r="CS18" s="42">
        <f t="shared" si="2"/>
        <v>0</v>
      </c>
      <c r="CT18" s="25"/>
    </row>
    <row r="19" spans="1:98" s="24" customFormat="1" x14ac:dyDescent="0.25">
      <c r="A19" s="59"/>
      <c r="B19" s="75"/>
      <c r="C19" s="61"/>
      <c r="D19" s="61"/>
      <c r="E19" s="62"/>
      <c r="F19" s="63"/>
      <c r="G19" s="72"/>
      <c r="H19" s="64"/>
      <c r="I19" s="73"/>
      <c r="J19" s="74"/>
      <c r="K19" s="67"/>
      <c r="L19" s="36">
        <f t="shared" si="0"/>
        <v>0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68"/>
      <c r="Z19" s="23"/>
      <c r="AA19" s="39"/>
      <c r="AB19" s="39"/>
      <c r="AC19" s="39"/>
      <c r="AD19" s="40">
        <f t="shared" si="3"/>
        <v>0</v>
      </c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S19" s="42"/>
      <c r="AT19" s="42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4">
        <f t="shared" si="1"/>
        <v>0</v>
      </c>
      <c r="CS19" s="42">
        <f t="shared" si="2"/>
        <v>0</v>
      </c>
      <c r="CT19" s="25"/>
    </row>
    <row r="20" spans="1:98" s="24" customFormat="1" x14ac:dyDescent="0.25">
      <c r="A20" s="59"/>
      <c r="B20" s="75"/>
      <c r="C20" s="61"/>
      <c r="D20" s="61"/>
      <c r="E20" s="62"/>
      <c r="F20" s="63"/>
      <c r="G20" s="72"/>
      <c r="H20" s="64"/>
      <c r="I20" s="73"/>
      <c r="J20" s="74"/>
      <c r="K20" s="67"/>
      <c r="L20" s="36">
        <f t="shared" si="0"/>
        <v>0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68"/>
      <c r="Z20" s="23"/>
      <c r="AA20" s="39"/>
      <c r="AB20" s="39"/>
      <c r="AC20" s="39"/>
      <c r="AD20" s="40">
        <f t="shared" si="3"/>
        <v>0</v>
      </c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S20" s="42"/>
      <c r="AT20" s="42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4">
        <f t="shared" si="1"/>
        <v>0</v>
      </c>
      <c r="CS20" s="42">
        <f t="shared" si="2"/>
        <v>0</v>
      </c>
      <c r="CT20" s="25"/>
    </row>
    <row r="21" spans="1:98" s="24" customFormat="1" x14ac:dyDescent="0.25">
      <c r="A21" s="59"/>
      <c r="B21" s="75"/>
      <c r="C21" s="61"/>
      <c r="D21" s="61"/>
      <c r="E21" s="62"/>
      <c r="F21" s="63"/>
      <c r="G21" s="72"/>
      <c r="H21" s="64"/>
      <c r="I21" s="73"/>
      <c r="J21" s="74"/>
      <c r="K21" s="67"/>
      <c r="L21" s="36">
        <f t="shared" si="0"/>
        <v>0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68"/>
      <c r="Z21" s="23"/>
      <c r="AA21" s="39"/>
      <c r="AB21" s="39"/>
      <c r="AC21" s="39"/>
      <c r="AD21" s="40">
        <f t="shared" si="3"/>
        <v>0</v>
      </c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S21" s="42"/>
      <c r="AT21" s="42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4">
        <f t="shared" si="1"/>
        <v>0</v>
      </c>
      <c r="CS21" s="42">
        <f t="shared" si="2"/>
        <v>0</v>
      </c>
      <c r="CT21" s="25"/>
    </row>
    <row r="22" spans="1:98" s="24" customFormat="1" x14ac:dyDescent="0.25">
      <c r="A22" s="59"/>
      <c r="B22" s="60"/>
      <c r="C22" s="61"/>
      <c r="D22" s="61"/>
      <c r="E22" s="62"/>
      <c r="F22" s="63"/>
      <c r="G22" s="72"/>
      <c r="H22" s="64"/>
      <c r="I22" s="73"/>
      <c r="J22" s="74"/>
      <c r="K22" s="67"/>
      <c r="L22" s="36">
        <f t="shared" si="0"/>
        <v>0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68"/>
      <c r="Z22" s="23"/>
      <c r="AA22" s="39"/>
      <c r="AB22" s="39"/>
      <c r="AC22" s="39"/>
      <c r="AD22" s="40">
        <f t="shared" si="3"/>
        <v>0</v>
      </c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S22" s="42"/>
      <c r="AT22" s="42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4">
        <f t="shared" si="1"/>
        <v>0</v>
      </c>
      <c r="CS22" s="42">
        <f t="shared" si="2"/>
        <v>0</v>
      </c>
      <c r="CT22" s="25"/>
    </row>
    <row r="23" spans="1:98" s="24" customFormat="1" x14ac:dyDescent="0.25">
      <c r="A23" s="59"/>
      <c r="B23" s="70"/>
      <c r="C23" s="61"/>
      <c r="D23" s="61"/>
      <c r="E23" s="62"/>
      <c r="F23" s="71"/>
      <c r="G23" s="50"/>
      <c r="H23" s="64"/>
      <c r="I23" s="65"/>
      <c r="J23" s="66"/>
      <c r="K23" s="67"/>
      <c r="L23" s="36">
        <f t="shared" si="0"/>
        <v>0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68"/>
      <c r="Z23" s="23"/>
      <c r="AA23" s="39"/>
      <c r="AB23" s="39"/>
      <c r="AC23" s="39"/>
      <c r="AD23" s="40">
        <f t="shared" si="3"/>
        <v>0</v>
      </c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S23" s="42"/>
      <c r="AT23" s="42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4">
        <f t="shared" si="1"/>
        <v>0</v>
      </c>
      <c r="CS23" s="42">
        <f t="shared" si="2"/>
        <v>0</v>
      </c>
      <c r="CT23" s="25"/>
    </row>
    <row r="24" spans="1:98" s="24" customFormat="1" x14ac:dyDescent="0.25">
      <c r="A24" s="59"/>
      <c r="B24" s="70"/>
      <c r="C24" s="61"/>
      <c r="D24" s="61"/>
      <c r="E24" s="62"/>
      <c r="F24" s="63"/>
      <c r="G24" s="72"/>
      <c r="H24" s="64"/>
      <c r="I24" s="73"/>
      <c r="J24" s="74"/>
      <c r="K24" s="67"/>
      <c r="L24" s="36">
        <f t="shared" si="0"/>
        <v>0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68"/>
      <c r="Z24" s="23"/>
      <c r="AA24" s="39"/>
      <c r="AB24" s="39"/>
      <c r="AC24" s="39"/>
      <c r="AD24" s="40">
        <f t="shared" si="3"/>
        <v>0</v>
      </c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S24" s="42"/>
      <c r="AT24" s="42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4">
        <f t="shared" si="1"/>
        <v>0</v>
      </c>
      <c r="CS24" s="42">
        <f t="shared" si="2"/>
        <v>0</v>
      </c>
      <c r="CT24" s="25"/>
    </row>
    <row r="25" spans="1:98" s="24" customFormat="1" x14ac:dyDescent="0.25">
      <c r="A25" s="59"/>
      <c r="B25" s="75"/>
      <c r="C25" s="61"/>
      <c r="D25" s="61"/>
      <c r="E25" s="62"/>
      <c r="F25" s="63"/>
      <c r="G25" s="72"/>
      <c r="H25" s="64"/>
      <c r="I25" s="73"/>
      <c r="J25" s="74"/>
      <c r="K25" s="67"/>
      <c r="L25" s="36">
        <f t="shared" si="0"/>
        <v>0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68"/>
      <c r="Z25" s="23"/>
      <c r="AA25" s="39"/>
      <c r="AB25" s="39"/>
      <c r="AC25" s="39"/>
      <c r="AD25" s="40">
        <f t="shared" si="3"/>
        <v>0</v>
      </c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S25" s="42"/>
      <c r="AT25" s="42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4">
        <f t="shared" si="1"/>
        <v>0</v>
      </c>
      <c r="CS25" s="42">
        <f t="shared" si="2"/>
        <v>0</v>
      </c>
      <c r="CT25" s="25"/>
    </row>
    <row r="26" spans="1:98" s="24" customFormat="1" x14ac:dyDescent="0.25">
      <c r="A26" s="59"/>
      <c r="B26" s="75"/>
      <c r="C26" s="61"/>
      <c r="D26" s="61"/>
      <c r="E26" s="62"/>
      <c r="F26" s="63"/>
      <c r="G26" s="72"/>
      <c r="H26" s="64"/>
      <c r="I26" s="73"/>
      <c r="J26" s="74"/>
      <c r="K26" s="67"/>
      <c r="L26" s="36">
        <f t="shared" si="0"/>
        <v>0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68"/>
      <c r="Z26" s="23"/>
      <c r="AA26" s="39"/>
      <c r="AB26" s="39"/>
      <c r="AC26" s="39"/>
      <c r="AD26" s="40">
        <f t="shared" si="3"/>
        <v>0</v>
      </c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S26" s="42"/>
      <c r="AT26" s="42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4">
        <f t="shared" si="1"/>
        <v>0</v>
      </c>
      <c r="CS26" s="42">
        <f t="shared" si="2"/>
        <v>0</v>
      </c>
      <c r="CT26" s="25"/>
    </row>
    <row r="27" spans="1:98" s="24" customFormat="1" x14ac:dyDescent="0.25">
      <c r="A27" s="59"/>
      <c r="B27" s="75"/>
      <c r="C27" s="61"/>
      <c r="D27" s="61"/>
      <c r="E27" s="62"/>
      <c r="F27" s="63"/>
      <c r="G27" s="72"/>
      <c r="H27" s="64"/>
      <c r="I27" s="73"/>
      <c r="J27" s="74"/>
      <c r="K27" s="67"/>
      <c r="L27" s="36">
        <f t="shared" si="0"/>
        <v>0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68"/>
      <c r="Z27" s="23"/>
      <c r="AA27" s="39"/>
      <c r="AB27" s="39"/>
      <c r="AC27" s="39"/>
      <c r="AD27" s="40">
        <f t="shared" si="3"/>
        <v>0</v>
      </c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S27" s="42"/>
      <c r="AT27" s="42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4">
        <f t="shared" si="1"/>
        <v>0</v>
      </c>
      <c r="CS27" s="42">
        <f t="shared" si="2"/>
        <v>0</v>
      </c>
      <c r="CT27" s="25"/>
    </row>
    <row r="28" spans="1:98" s="24" customFormat="1" x14ac:dyDescent="0.25">
      <c r="A28" s="59"/>
      <c r="B28" s="60"/>
      <c r="C28" s="61"/>
      <c r="D28" s="61"/>
      <c r="E28" s="62"/>
      <c r="F28" s="63"/>
      <c r="G28" s="50"/>
      <c r="H28" s="64"/>
      <c r="I28" s="65"/>
      <c r="J28" s="66"/>
      <c r="K28" s="76"/>
      <c r="L28" s="36">
        <f t="shared" si="0"/>
        <v>0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68"/>
      <c r="Z28" s="23"/>
      <c r="AA28" s="39"/>
      <c r="AB28" s="39"/>
      <c r="AC28" s="39"/>
      <c r="AD28" s="40">
        <f t="shared" si="3"/>
        <v>0</v>
      </c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S28" s="42"/>
      <c r="AT28" s="42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4">
        <f t="shared" si="1"/>
        <v>0</v>
      </c>
      <c r="CS28" s="42">
        <f t="shared" si="2"/>
        <v>0</v>
      </c>
      <c r="CT28" s="25"/>
    </row>
    <row r="29" spans="1:98" s="24" customFormat="1" x14ac:dyDescent="0.25">
      <c r="A29" s="59"/>
      <c r="B29" s="70"/>
      <c r="C29" s="61"/>
      <c r="D29" s="61"/>
      <c r="E29" s="62"/>
      <c r="F29" s="71"/>
      <c r="G29" s="72"/>
      <c r="H29" s="64"/>
      <c r="I29" s="73"/>
      <c r="J29" s="74"/>
      <c r="K29" s="76"/>
      <c r="L29" s="36">
        <f t="shared" si="0"/>
        <v>0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68"/>
      <c r="Z29" s="23"/>
      <c r="AA29" s="39"/>
      <c r="AB29" s="39"/>
      <c r="AC29" s="39"/>
      <c r="AD29" s="40">
        <f t="shared" si="3"/>
        <v>0</v>
      </c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S29" s="42"/>
      <c r="AT29" s="42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4">
        <f t="shared" si="1"/>
        <v>0</v>
      </c>
      <c r="CS29" s="42">
        <f t="shared" si="2"/>
        <v>0</v>
      </c>
      <c r="CT29" s="25"/>
    </row>
    <row r="30" spans="1:98" s="24" customFormat="1" x14ac:dyDescent="0.25">
      <c r="A30" s="59"/>
      <c r="B30" s="70"/>
      <c r="C30" s="61"/>
      <c r="D30" s="61"/>
      <c r="E30" s="62"/>
      <c r="F30" s="63"/>
      <c r="G30" s="72"/>
      <c r="H30" s="64"/>
      <c r="I30" s="73"/>
      <c r="J30" s="74"/>
      <c r="K30" s="76"/>
      <c r="L30" s="36">
        <f t="shared" si="0"/>
        <v>0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68"/>
      <c r="Z30" s="23"/>
      <c r="AA30" s="39"/>
      <c r="AB30" s="39"/>
      <c r="AC30" s="39"/>
      <c r="AD30" s="40">
        <f t="shared" si="3"/>
        <v>0</v>
      </c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S30" s="42"/>
      <c r="AT30" s="42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4">
        <f t="shared" si="1"/>
        <v>0</v>
      </c>
      <c r="CS30" s="42">
        <f t="shared" si="2"/>
        <v>0</v>
      </c>
      <c r="CT30" s="25"/>
    </row>
    <row r="31" spans="1:98" s="24" customFormat="1" x14ac:dyDescent="0.25">
      <c r="A31" s="59"/>
      <c r="B31" s="75"/>
      <c r="C31" s="61"/>
      <c r="D31" s="61"/>
      <c r="E31" s="62"/>
      <c r="F31" s="63"/>
      <c r="G31" s="72"/>
      <c r="H31" s="64"/>
      <c r="I31" s="73"/>
      <c r="J31" s="74"/>
      <c r="K31" s="76"/>
      <c r="L31" s="36">
        <f t="shared" si="0"/>
        <v>0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68"/>
      <c r="Z31" s="23"/>
      <c r="AA31" s="39"/>
      <c r="AB31" s="39"/>
      <c r="AC31" s="39"/>
      <c r="AD31" s="40">
        <f t="shared" si="3"/>
        <v>0</v>
      </c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S31" s="42"/>
      <c r="AT31" s="42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4">
        <f t="shared" si="1"/>
        <v>0</v>
      </c>
      <c r="CS31" s="42">
        <f t="shared" si="2"/>
        <v>0</v>
      </c>
      <c r="CT31" s="25"/>
    </row>
    <row r="32" spans="1:98" s="24" customFormat="1" x14ac:dyDescent="0.25">
      <c r="A32" s="59"/>
      <c r="B32" s="75"/>
      <c r="C32" s="61"/>
      <c r="D32" s="61"/>
      <c r="E32" s="62"/>
      <c r="F32" s="63"/>
      <c r="G32" s="72"/>
      <c r="H32" s="64"/>
      <c r="I32" s="73"/>
      <c r="J32" s="74"/>
      <c r="K32" s="76"/>
      <c r="L32" s="36">
        <f t="shared" si="0"/>
        <v>0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68"/>
      <c r="Z32" s="23"/>
      <c r="AA32" s="39"/>
      <c r="AB32" s="39"/>
      <c r="AC32" s="39"/>
      <c r="AD32" s="40">
        <f t="shared" si="3"/>
        <v>0</v>
      </c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S32" s="42"/>
      <c r="AT32" s="42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4">
        <f t="shared" si="1"/>
        <v>0</v>
      </c>
      <c r="CS32" s="42">
        <f t="shared" si="2"/>
        <v>0</v>
      </c>
      <c r="CT32" s="25"/>
    </row>
    <row r="33" spans="1:98" s="24" customFormat="1" x14ac:dyDescent="0.25">
      <c r="A33" s="59"/>
      <c r="B33" s="75"/>
      <c r="C33" s="61"/>
      <c r="D33" s="61"/>
      <c r="E33" s="62"/>
      <c r="F33" s="63"/>
      <c r="G33" s="77"/>
      <c r="H33" s="64"/>
      <c r="I33" s="78"/>
      <c r="J33" s="79"/>
      <c r="K33" s="76"/>
      <c r="L33" s="36">
        <f t="shared" si="0"/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68"/>
      <c r="Z33" s="23"/>
      <c r="AA33" s="39"/>
      <c r="AB33" s="39"/>
      <c r="AC33" s="39"/>
      <c r="AD33" s="40">
        <f t="shared" si="3"/>
        <v>0</v>
      </c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S33" s="42"/>
      <c r="AT33" s="42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4">
        <f>SUM(AU33:CN33)</f>
        <v>0</v>
      </c>
      <c r="CS33" s="42">
        <f t="shared" si="2"/>
        <v>0</v>
      </c>
      <c r="CT33" s="25"/>
    </row>
    <row r="34" spans="1:98" s="24" customFormat="1" x14ac:dyDescent="0.25">
      <c r="A34" s="59"/>
      <c r="B34" s="60"/>
      <c r="C34" s="61"/>
      <c r="D34" s="61"/>
      <c r="E34" s="62"/>
      <c r="F34" s="63"/>
      <c r="G34" s="72"/>
      <c r="H34" s="64"/>
      <c r="I34" s="73"/>
      <c r="J34" s="74"/>
      <c r="K34" s="67"/>
      <c r="L34" s="36">
        <f t="shared" si="0"/>
        <v>0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68"/>
      <c r="Z34" s="23"/>
      <c r="AA34" s="39"/>
      <c r="AB34" s="39"/>
      <c r="AC34" s="39"/>
      <c r="AD34" s="40">
        <f t="shared" si="3"/>
        <v>0</v>
      </c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S34" s="42"/>
      <c r="AT34" s="42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4">
        <f t="shared" ref="CR34:CR108" si="4">SUM(AU34:CN34)</f>
        <v>0</v>
      </c>
      <c r="CS34" s="42">
        <f t="shared" si="2"/>
        <v>0</v>
      </c>
      <c r="CT34" s="25"/>
    </row>
    <row r="35" spans="1:98" s="24" customFormat="1" x14ac:dyDescent="0.25">
      <c r="A35" s="59"/>
      <c r="B35" s="70"/>
      <c r="C35" s="61"/>
      <c r="D35" s="61"/>
      <c r="E35" s="62"/>
      <c r="F35" s="71"/>
      <c r="G35" s="72"/>
      <c r="H35" s="64"/>
      <c r="I35" s="73"/>
      <c r="J35" s="74"/>
      <c r="K35" s="67"/>
      <c r="L35" s="36">
        <f t="shared" si="0"/>
        <v>0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68"/>
      <c r="Z35" s="23"/>
      <c r="AA35" s="39"/>
      <c r="AB35" s="39"/>
      <c r="AC35" s="39"/>
      <c r="AD35" s="40">
        <f t="shared" si="3"/>
        <v>0</v>
      </c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S35" s="42"/>
      <c r="AT35" s="42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4">
        <f t="shared" si="4"/>
        <v>0</v>
      </c>
      <c r="CS35" s="42">
        <f t="shared" si="2"/>
        <v>0</v>
      </c>
      <c r="CT35" s="25"/>
    </row>
    <row r="36" spans="1:98" s="24" customFormat="1" x14ac:dyDescent="0.25">
      <c r="A36" s="59"/>
      <c r="B36" s="70"/>
      <c r="C36" s="61"/>
      <c r="D36" s="61"/>
      <c r="E36" s="62"/>
      <c r="F36" s="63"/>
      <c r="G36" s="72"/>
      <c r="H36" s="64"/>
      <c r="I36" s="73"/>
      <c r="J36" s="74"/>
      <c r="K36" s="67"/>
      <c r="L36" s="36">
        <f t="shared" si="0"/>
        <v>0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68"/>
      <c r="Z36" s="23"/>
      <c r="AA36" s="39"/>
      <c r="AB36" s="39"/>
      <c r="AC36" s="39"/>
      <c r="AD36" s="40">
        <f t="shared" si="3"/>
        <v>0</v>
      </c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S36" s="42"/>
      <c r="AT36" s="42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4">
        <f t="shared" si="4"/>
        <v>0</v>
      </c>
      <c r="CS36" s="42">
        <f t="shared" si="2"/>
        <v>0</v>
      </c>
      <c r="CT36" s="25"/>
    </row>
    <row r="37" spans="1:98" s="24" customFormat="1" x14ac:dyDescent="0.25">
      <c r="A37" s="59"/>
      <c r="B37" s="75"/>
      <c r="C37" s="61"/>
      <c r="D37" s="61"/>
      <c r="E37" s="62"/>
      <c r="F37" s="63"/>
      <c r="G37" s="72"/>
      <c r="H37" s="64"/>
      <c r="I37" s="73"/>
      <c r="J37" s="74"/>
      <c r="K37" s="67"/>
      <c r="L37" s="36">
        <f t="shared" si="0"/>
        <v>0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68"/>
      <c r="Z37" s="23"/>
      <c r="AA37" s="39"/>
      <c r="AB37" s="39"/>
      <c r="AC37" s="39"/>
      <c r="AD37" s="40">
        <f t="shared" si="3"/>
        <v>0</v>
      </c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S37" s="42"/>
      <c r="AT37" s="42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4">
        <f t="shared" si="4"/>
        <v>0</v>
      </c>
      <c r="CS37" s="42">
        <f t="shared" si="2"/>
        <v>0</v>
      </c>
      <c r="CT37" s="25"/>
    </row>
    <row r="38" spans="1:98" s="24" customFormat="1" x14ac:dyDescent="0.25">
      <c r="A38" s="59"/>
      <c r="B38" s="75"/>
      <c r="C38" s="61"/>
      <c r="D38" s="61"/>
      <c r="E38" s="62"/>
      <c r="F38" s="63"/>
      <c r="G38" s="77"/>
      <c r="H38" s="64"/>
      <c r="I38" s="78"/>
      <c r="J38" s="79"/>
      <c r="K38" s="67"/>
      <c r="L38" s="36">
        <f t="shared" si="0"/>
        <v>0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68"/>
      <c r="Z38" s="23"/>
      <c r="AA38" s="39"/>
      <c r="AB38" s="39"/>
      <c r="AC38" s="39"/>
      <c r="AD38" s="40">
        <f t="shared" si="3"/>
        <v>0</v>
      </c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S38" s="42"/>
      <c r="AT38" s="42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4">
        <f t="shared" si="4"/>
        <v>0</v>
      </c>
      <c r="CS38" s="42">
        <f t="shared" si="2"/>
        <v>0</v>
      </c>
      <c r="CT38" s="25"/>
    </row>
    <row r="39" spans="1:98" s="24" customFormat="1" x14ac:dyDescent="0.25">
      <c r="A39" s="59"/>
      <c r="B39" s="75"/>
      <c r="C39" s="61"/>
      <c r="D39" s="61"/>
      <c r="E39" s="62"/>
      <c r="F39" s="63"/>
      <c r="G39" s="72"/>
      <c r="H39" s="64"/>
      <c r="I39" s="73"/>
      <c r="J39" s="74"/>
      <c r="K39" s="67"/>
      <c r="L39" s="36">
        <f t="shared" si="0"/>
        <v>0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68"/>
      <c r="Z39" s="23"/>
      <c r="AA39" s="39"/>
      <c r="AB39" s="39"/>
      <c r="AC39" s="39"/>
      <c r="AD39" s="40">
        <f t="shared" si="3"/>
        <v>0</v>
      </c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S39" s="42"/>
      <c r="AT39" s="42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4">
        <f t="shared" si="4"/>
        <v>0</v>
      </c>
      <c r="CS39" s="42">
        <f t="shared" si="2"/>
        <v>0</v>
      </c>
      <c r="CT39" s="25"/>
    </row>
    <row r="40" spans="1:98" s="90" customFormat="1" x14ac:dyDescent="0.25">
      <c r="A40" s="80"/>
      <c r="B40" s="81"/>
      <c r="C40" s="82"/>
      <c r="D40" s="82"/>
      <c r="E40" s="83"/>
      <c r="F40" s="84"/>
      <c r="G40" s="72"/>
      <c r="H40" s="64"/>
      <c r="I40" s="73"/>
      <c r="J40" s="74"/>
      <c r="K40" s="73"/>
      <c r="L40" s="36">
        <f t="shared" ref="L40:L71" si="5">H40-I40-J40-K40</f>
        <v>0</v>
      </c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6"/>
      <c r="Z40" s="87"/>
      <c r="AA40" s="88"/>
      <c r="AB40" s="88"/>
      <c r="AC40" s="88"/>
      <c r="AD40" s="89">
        <f t="shared" si="3"/>
        <v>0</v>
      </c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S40" s="91"/>
      <c r="AT40" s="91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3">
        <f t="shared" si="4"/>
        <v>0</v>
      </c>
      <c r="CS40" s="91">
        <f t="shared" si="2"/>
        <v>0</v>
      </c>
      <c r="CT40" s="94">
        <f>7200*45.5</f>
        <v>327600</v>
      </c>
    </row>
    <row r="41" spans="1:98" s="90" customFormat="1" x14ac:dyDescent="0.25">
      <c r="A41" s="80"/>
      <c r="B41" s="95"/>
      <c r="C41" s="82"/>
      <c r="D41" s="82"/>
      <c r="E41" s="83"/>
      <c r="F41" s="96"/>
      <c r="G41" s="72"/>
      <c r="H41" s="64"/>
      <c r="I41" s="73"/>
      <c r="J41" s="74"/>
      <c r="K41" s="73"/>
      <c r="L41" s="36">
        <f t="shared" si="5"/>
        <v>0</v>
      </c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6"/>
      <c r="Z41" s="87"/>
      <c r="AA41" s="88"/>
      <c r="AB41" s="88"/>
      <c r="AC41" s="88"/>
      <c r="AD41" s="89">
        <f t="shared" si="3"/>
        <v>0</v>
      </c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S41" s="91"/>
      <c r="AT41" s="91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3">
        <f t="shared" si="4"/>
        <v>0</v>
      </c>
      <c r="CS41" s="91">
        <f t="shared" si="2"/>
        <v>0</v>
      </c>
      <c r="CT41" s="94">
        <f>4419.6*45.5</f>
        <v>201091.80000000002</v>
      </c>
    </row>
    <row r="42" spans="1:98" s="90" customFormat="1" x14ac:dyDescent="0.25">
      <c r="A42" s="80"/>
      <c r="B42" s="95"/>
      <c r="C42" s="82"/>
      <c r="D42" s="82"/>
      <c r="E42" s="83"/>
      <c r="F42" s="96"/>
      <c r="G42" s="72"/>
      <c r="H42" s="64"/>
      <c r="I42" s="73"/>
      <c r="J42" s="74"/>
      <c r="K42" s="73"/>
      <c r="L42" s="36">
        <f t="shared" si="5"/>
        <v>0</v>
      </c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6"/>
      <c r="Z42" s="87"/>
      <c r="AA42" s="88"/>
      <c r="AB42" s="88"/>
      <c r="AC42" s="88"/>
      <c r="AD42" s="89">
        <f t="shared" si="3"/>
        <v>0</v>
      </c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S42" s="91"/>
      <c r="AT42" s="91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3">
        <f t="shared" si="4"/>
        <v>0</v>
      </c>
      <c r="CS42" s="91">
        <f t="shared" si="2"/>
        <v>0</v>
      </c>
      <c r="CT42" s="94">
        <f>1920.2*45.5</f>
        <v>87369.1</v>
      </c>
    </row>
    <row r="43" spans="1:98" s="90" customFormat="1" x14ac:dyDescent="0.25">
      <c r="A43" s="80"/>
      <c r="B43" s="95"/>
      <c r="C43" s="82"/>
      <c r="D43" s="82"/>
      <c r="E43" s="83"/>
      <c r="F43" s="96"/>
      <c r="G43" s="77"/>
      <c r="H43" s="64"/>
      <c r="I43" s="78"/>
      <c r="J43" s="79"/>
      <c r="K43" s="73"/>
      <c r="L43" s="36">
        <f t="shared" si="5"/>
        <v>0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6"/>
      <c r="Z43" s="87"/>
      <c r="AA43" s="88"/>
      <c r="AB43" s="88"/>
      <c r="AC43" s="88"/>
      <c r="AD43" s="89">
        <f t="shared" si="3"/>
        <v>0</v>
      </c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S43" s="91"/>
      <c r="AT43" s="91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3">
        <f t="shared" si="4"/>
        <v>0</v>
      </c>
      <c r="CS43" s="91">
        <f t="shared" si="2"/>
        <v>0</v>
      </c>
      <c r="CT43" s="94">
        <f>1280*45.5</f>
        <v>58240</v>
      </c>
    </row>
    <row r="44" spans="1:98" s="90" customFormat="1" x14ac:dyDescent="0.25">
      <c r="A44" s="80"/>
      <c r="B44" s="95"/>
      <c r="C44" s="82"/>
      <c r="D44" s="82"/>
      <c r="E44" s="83"/>
      <c r="F44" s="84"/>
      <c r="G44" s="72"/>
      <c r="H44" s="64"/>
      <c r="I44" s="73"/>
      <c r="J44" s="74"/>
      <c r="K44" s="73"/>
      <c r="L44" s="36">
        <f t="shared" si="5"/>
        <v>0</v>
      </c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6"/>
      <c r="Z44" s="87"/>
      <c r="AA44" s="88"/>
      <c r="AB44" s="88"/>
      <c r="AC44" s="88"/>
      <c r="AD44" s="89">
        <f t="shared" si="3"/>
        <v>0</v>
      </c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S44" s="91"/>
      <c r="AT44" s="91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3">
        <f t="shared" si="4"/>
        <v>0</v>
      </c>
      <c r="CS44" s="91">
        <f t="shared" si="2"/>
        <v>0</v>
      </c>
      <c r="CT44" s="94">
        <f>1500*4</f>
        <v>6000</v>
      </c>
    </row>
    <row r="45" spans="1:98" s="90" customFormat="1" x14ac:dyDescent="0.25">
      <c r="A45" s="80"/>
      <c r="B45" s="95"/>
      <c r="C45" s="82"/>
      <c r="D45" s="82"/>
      <c r="E45" s="83"/>
      <c r="F45" s="84"/>
      <c r="G45" s="72"/>
      <c r="H45" s="64"/>
      <c r="I45" s="73"/>
      <c r="J45" s="74"/>
      <c r="K45" s="73"/>
      <c r="L45" s="36">
        <f t="shared" si="5"/>
        <v>0</v>
      </c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6"/>
      <c r="Z45" s="87"/>
      <c r="AA45" s="88"/>
      <c r="AB45" s="88"/>
      <c r="AC45" s="88"/>
      <c r="AD45" s="89">
        <f t="shared" ref="AD45:AD133" si="6">SUM(AA45:AC45)</f>
        <v>0</v>
      </c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S45" s="91"/>
      <c r="AT45" s="91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3">
        <f t="shared" si="4"/>
        <v>0</v>
      </c>
      <c r="CS45" s="91">
        <f t="shared" si="2"/>
        <v>0</v>
      </c>
      <c r="CT45" s="94">
        <f>500*45.5</f>
        <v>22750</v>
      </c>
    </row>
    <row r="46" spans="1:98" s="24" customFormat="1" x14ac:dyDescent="0.25">
      <c r="A46" s="59"/>
      <c r="B46" s="60"/>
      <c r="C46" s="61"/>
      <c r="D46" s="61"/>
      <c r="E46" s="62"/>
      <c r="F46" s="63"/>
      <c r="G46" s="72"/>
      <c r="H46" s="64"/>
      <c r="I46" s="73"/>
      <c r="J46" s="74"/>
      <c r="K46" s="67"/>
      <c r="L46" s="36">
        <f t="shared" si="5"/>
        <v>0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68"/>
      <c r="Z46" s="23"/>
      <c r="AA46" s="39"/>
      <c r="AB46" s="39"/>
      <c r="AC46" s="39"/>
      <c r="AD46" s="40">
        <f t="shared" si="6"/>
        <v>0</v>
      </c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S46" s="42"/>
      <c r="AT46" s="42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4">
        <f t="shared" si="4"/>
        <v>0</v>
      </c>
      <c r="CS46" s="42">
        <f t="shared" si="2"/>
        <v>0</v>
      </c>
      <c r="CT46" s="25"/>
    </row>
    <row r="47" spans="1:98" s="24" customFormat="1" x14ac:dyDescent="0.25">
      <c r="A47" s="59"/>
      <c r="B47" s="70"/>
      <c r="C47" s="61"/>
      <c r="D47" s="61"/>
      <c r="E47" s="62"/>
      <c r="F47" s="71"/>
      <c r="G47" s="72"/>
      <c r="H47" s="64"/>
      <c r="I47" s="73"/>
      <c r="J47" s="74"/>
      <c r="K47" s="67"/>
      <c r="L47" s="36">
        <f t="shared" si="5"/>
        <v>0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68"/>
      <c r="Z47" s="23"/>
      <c r="AA47" s="39"/>
      <c r="AB47" s="39"/>
      <c r="AC47" s="39"/>
      <c r="AD47" s="40">
        <f t="shared" si="6"/>
        <v>0</v>
      </c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S47" s="42"/>
      <c r="AT47" s="42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4">
        <f t="shared" si="4"/>
        <v>0</v>
      </c>
      <c r="CS47" s="42">
        <f t="shared" si="2"/>
        <v>0</v>
      </c>
      <c r="CT47" s="25"/>
    </row>
    <row r="48" spans="1:98" s="24" customFormat="1" x14ac:dyDescent="0.25">
      <c r="A48" s="59"/>
      <c r="B48" s="70"/>
      <c r="C48" s="61"/>
      <c r="D48" s="61"/>
      <c r="E48" s="62"/>
      <c r="F48" s="71"/>
      <c r="G48" s="72"/>
      <c r="H48" s="64"/>
      <c r="I48" s="73"/>
      <c r="J48" s="74"/>
      <c r="K48" s="67"/>
      <c r="L48" s="36">
        <f t="shared" si="5"/>
        <v>0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68"/>
      <c r="Z48" s="23"/>
      <c r="AA48" s="39"/>
      <c r="AB48" s="39"/>
      <c r="AC48" s="39"/>
      <c r="AD48" s="40">
        <f t="shared" si="6"/>
        <v>0</v>
      </c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S48" s="42"/>
      <c r="AT48" s="42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4">
        <f t="shared" si="4"/>
        <v>0</v>
      </c>
      <c r="CS48" s="42">
        <f t="shared" si="2"/>
        <v>0</v>
      </c>
      <c r="CT48" s="25"/>
    </row>
    <row r="49" spans="1:98" s="24" customFormat="1" x14ac:dyDescent="0.25">
      <c r="A49" s="59"/>
      <c r="B49" s="70"/>
      <c r="C49" s="61"/>
      <c r="D49" s="61"/>
      <c r="E49" s="62"/>
      <c r="F49" s="71"/>
      <c r="G49" s="77"/>
      <c r="H49" s="64"/>
      <c r="I49" s="78"/>
      <c r="J49" s="79"/>
      <c r="K49" s="97"/>
      <c r="L49" s="36">
        <f t="shared" si="5"/>
        <v>0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68"/>
      <c r="Z49" s="23"/>
      <c r="AA49" s="39"/>
      <c r="AB49" s="39"/>
      <c r="AC49" s="39"/>
      <c r="AD49" s="40">
        <f t="shared" si="6"/>
        <v>0</v>
      </c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S49" s="42"/>
      <c r="AT49" s="42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4">
        <f t="shared" si="4"/>
        <v>0</v>
      </c>
      <c r="CS49" s="42">
        <f t="shared" si="2"/>
        <v>0</v>
      </c>
      <c r="CT49" s="25"/>
    </row>
    <row r="50" spans="1:98" s="24" customFormat="1" x14ac:dyDescent="0.25">
      <c r="A50" s="59"/>
      <c r="B50" s="70"/>
      <c r="C50" s="61"/>
      <c r="D50" s="61"/>
      <c r="E50" s="62"/>
      <c r="F50" s="63"/>
      <c r="G50" s="98"/>
      <c r="H50" s="64"/>
      <c r="I50" s="99"/>
      <c r="J50" s="100"/>
      <c r="K50" s="101"/>
      <c r="L50" s="36">
        <f t="shared" si="5"/>
        <v>0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68"/>
      <c r="Z50" s="23"/>
      <c r="AA50" s="39"/>
      <c r="AB50" s="39"/>
      <c r="AC50" s="39"/>
      <c r="AD50" s="40">
        <f>SUM(AA50:AC50)</f>
        <v>0</v>
      </c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S50" s="42"/>
      <c r="AT50" s="42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4">
        <f>SUM(AU50:CN50)</f>
        <v>0</v>
      </c>
      <c r="CS50" s="42">
        <f>AD50-CR50</f>
        <v>0</v>
      </c>
      <c r="CT50" s="25"/>
    </row>
    <row r="51" spans="1:98" s="24" customFormat="1" x14ac:dyDescent="0.25">
      <c r="A51" s="59"/>
      <c r="B51" s="70"/>
      <c r="C51" s="61"/>
      <c r="D51" s="61"/>
      <c r="E51" s="62"/>
      <c r="F51" s="63"/>
      <c r="G51" s="102"/>
      <c r="H51" s="64"/>
      <c r="I51" s="103"/>
      <c r="J51" s="104"/>
      <c r="K51" s="67"/>
      <c r="L51" s="36">
        <f t="shared" si="5"/>
        <v>0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68"/>
      <c r="Z51" s="23"/>
      <c r="AA51" s="39"/>
      <c r="AB51" s="39"/>
      <c r="AC51" s="39"/>
      <c r="AD51" s="40">
        <f t="shared" si="6"/>
        <v>0</v>
      </c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S51" s="42"/>
      <c r="AT51" s="42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4">
        <f t="shared" si="4"/>
        <v>0</v>
      </c>
      <c r="CS51" s="42">
        <f t="shared" si="2"/>
        <v>0</v>
      </c>
      <c r="CT51" s="25"/>
    </row>
    <row r="52" spans="1:98" s="24" customFormat="1" x14ac:dyDescent="0.25">
      <c r="A52" s="59"/>
      <c r="B52" s="105"/>
      <c r="C52" s="106"/>
      <c r="D52" s="106"/>
      <c r="E52" s="48"/>
      <c r="F52" s="107"/>
      <c r="G52" s="98"/>
      <c r="H52" s="108"/>
      <c r="I52" s="99"/>
      <c r="J52" s="100"/>
      <c r="K52" s="109"/>
      <c r="L52" s="36">
        <f t="shared" si="5"/>
        <v>0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68"/>
      <c r="Z52" s="23"/>
      <c r="AA52" s="39"/>
      <c r="AB52" s="39"/>
      <c r="AC52" s="39"/>
      <c r="AD52" s="40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S52" s="42"/>
      <c r="AT52" s="42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4"/>
      <c r="CS52" s="42"/>
      <c r="CT52" s="25"/>
    </row>
    <row r="53" spans="1:98" s="24" customFormat="1" x14ac:dyDescent="0.25">
      <c r="A53" s="59"/>
      <c r="B53" s="110"/>
      <c r="C53" s="111"/>
      <c r="D53" s="111"/>
      <c r="E53" s="62"/>
      <c r="F53" s="63"/>
      <c r="G53" s="98"/>
      <c r="H53" s="64"/>
      <c r="I53" s="99"/>
      <c r="J53" s="100"/>
      <c r="K53" s="67"/>
      <c r="L53" s="36">
        <f t="shared" si="5"/>
        <v>0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68"/>
      <c r="Z53" s="23"/>
      <c r="AA53" s="39"/>
      <c r="AB53" s="39"/>
      <c r="AC53" s="39"/>
      <c r="AD53" s="40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S53" s="42"/>
      <c r="AT53" s="42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4"/>
      <c r="CS53" s="42"/>
      <c r="CT53" s="25"/>
    </row>
    <row r="54" spans="1:98" s="24" customFormat="1" x14ac:dyDescent="0.25">
      <c r="A54" s="59"/>
      <c r="B54" s="75"/>
      <c r="C54" s="111"/>
      <c r="D54" s="111"/>
      <c r="E54" s="62"/>
      <c r="F54" s="63"/>
      <c r="G54" s="98"/>
      <c r="H54" s="64"/>
      <c r="I54" s="99"/>
      <c r="J54" s="100"/>
      <c r="K54" s="67"/>
      <c r="L54" s="36">
        <f t="shared" si="5"/>
        <v>0</v>
      </c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68"/>
      <c r="Z54" s="23"/>
      <c r="AA54" s="39"/>
      <c r="AB54" s="39"/>
      <c r="AC54" s="39"/>
      <c r="AD54" s="40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S54" s="42"/>
      <c r="AT54" s="42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4"/>
      <c r="CS54" s="42"/>
      <c r="CT54" s="25"/>
    </row>
    <row r="55" spans="1:98" s="24" customFormat="1" x14ac:dyDescent="0.25">
      <c r="A55" s="59"/>
      <c r="B55" s="75"/>
      <c r="C55" s="111"/>
      <c r="D55" s="111"/>
      <c r="E55" s="62"/>
      <c r="F55" s="63"/>
      <c r="G55" s="72"/>
      <c r="H55" s="64"/>
      <c r="I55" s="73"/>
      <c r="J55" s="74"/>
      <c r="K55" s="67"/>
      <c r="L55" s="36">
        <f t="shared" si="5"/>
        <v>0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68"/>
      <c r="Z55" s="23"/>
      <c r="AA55" s="39"/>
      <c r="AB55" s="39"/>
      <c r="AC55" s="39"/>
      <c r="AD55" s="40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S55" s="42"/>
      <c r="AT55" s="42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4"/>
      <c r="CS55" s="42"/>
      <c r="CT55" s="25"/>
    </row>
    <row r="56" spans="1:98" s="24" customFormat="1" x14ac:dyDescent="0.25">
      <c r="A56" s="59"/>
      <c r="B56" s="75"/>
      <c r="C56" s="111"/>
      <c r="D56" s="111"/>
      <c r="E56" s="62"/>
      <c r="F56" s="63"/>
      <c r="G56" s="72"/>
      <c r="H56" s="64"/>
      <c r="I56" s="73"/>
      <c r="J56" s="74"/>
      <c r="K56" s="67"/>
      <c r="L56" s="36">
        <f t="shared" si="5"/>
        <v>0</v>
      </c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68"/>
      <c r="Z56" s="23"/>
      <c r="AA56" s="39"/>
      <c r="AB56" s="39"/>
      <c r="AC56" s="39"/>
      <c r="AD56" s="40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S56" s="42"/>
      <c r="AT56" s="42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4"/>
      <c r="CS56" s="42"/>
      <c r="CT56" s="25"/>
    </row>
    <row r="57" spans="1:98" s="24" customFormat="1" x14ac:dyDescent="0.25">
      <c r="A57" s="59"/>
      <c r="B57" s="110"/>
      <c r="C57" s="111"/>
      <c r="D57" s="111"/>
      <c r="E57" s="62"/>
      <c r="F57" s="63"/>
      <c r="G57" s="77"/>
      <c r="H57" s="64"/>
      <c r="I57" s="78"/>
      <c r="J57" s="79"/>
      <c r="K57" s="67"/>
      <c r="L57" s="36">
        <f t="shared" si="5"/>
        <v>0</v>
      </c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68"/>
      <c r="Z57" s="23"/>
      <c r="AA57" s="39"/>
      <c r="AB57" s="39"/>
      <c r="AC57" s="39"/>
      <c r="AD57" s="40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S57" s="42"/>
      <c r="AT57" s="42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4"/>
      <c r="CS57" s="42"/>
      <c r="CT57" s="25"/>
    </row>
    <row r="58" spans="1:98" s="24" customFormat="1" x14ac:dyDescent="0.25">
      <c r="A58" s="59"/>
      <c r="B58" s="75"/>
      <c r="C58" s="111"/>
      <c r="D58" s="111"/>
      <c r="E58" s="62"/>
      <c r="F58" s="63"/>
      <c r="G58" s="77"/>
      <c r="H58" s="64"/>
      <c r="I58" s="78"/>
      <c r="J58" s="79"/>
      <c r="K58" s="67"/>
      <c r="L58" s="36">
        <f t="shared" si="5"/>
        <v>0</v>
      </c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68"/>
      <c r="Z58" s="23"/>
      <c r="AA58" s="39"/>
      <c r="AB58" s="39"/>
      <c r="AC58" s="39"/>
      <c r="AD58" s="40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S58" s="42"/>
      <c r="AT58" s="42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4"/>
      <c r="CS58" s="42"/>
      <c r="CT58" s="25"/>
    </row>
    <row r="59" spans="1:98" s="24" customFormat="1" x14ac:dyDescent="0.25">
      <c r="A59" s="59"/>
      <c r="B59" s="75"/>
      <c r="C59" s="111"/>
      <c r="D59" s="111"/>
      <c r="E59" s="62"/>
      <c r="F59" s="63"/>
      <c r="G59" s="102"/>
      <c r="H59" s="64"/>
      <c r="I59" s="112"/>
      <c r="J59" s="113"/>
      <c r="K59" s="67"/>
      <c r="L59" s="36">
        <f t="shared" si="5"/>
        <v>0</v>
      </c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68"/>
      <c r="Z59" s="23"/>
      <c r="AA59" s="39"/>
      <c r="AB59" s="39"/>
      <c r="AC59" s="39"/>
      <c r="AD59" s="40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S59" s="42"/>
      <c r="AT59" s="42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4"/>
      <c r="CS59" s="42"/>
      <c r="CT59" s="25"/>
    </row>
    <row r="60" spans="1:98" s="24" customFormat="1" x14ac:dyDescent="0.25">
      <c r="A60" s="59"/>
      <c r="B60" s="75"/>
      <c r="C60" s="111"/>
      <c r="D60" s="111"/>
      <c r="E60" s="62"/>
      <c r="F60" s="63"/>
      <c r="G60" s="77"/>
      <c r="H60" s="64"/>
      <c r="I60" s="78"/>
      <c r="J60" s="79"/>
      <c r="K60" s="67"/>
      <c r="L60" s="36">
        <f t="shared" si="5"/>
        <v>0</v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68"/>
      <c r="Z60" s="23"/>
      <c r="AA60" s="39"/>
      <c r="AB60" s="39"/>
      <c r="AC60" s="39"/>
      <c r="AD60" s="40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S60" s="42"/>
      <c r="AT60" s="42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4"/>
      <c r="CS60" s="42"/>
      <c r="CT60" s="25"/>
    </row>
    <row r="61" spans="1:98" s="24" customFormat="1" x14ac:dyDescent="0.25">
      <c r="A61" s="59"/>
      <c r="B61" s="110"/>
      <c r="C61" s="111"/>
      <c r="D61" s="111"/>
      <c r="E61" s="62"/>
      <c r="F61" s="63"/>
      <c r="G61" s="77"/>
      <c r="H61" s="64"/>
      <c r="I61" s="78"/>
      <c r="J61" s="79"/>
      <c r="K61" s="67"/>
      <c r="L61" s="36">
        <f t="shared" si="5"/>
        <v>0</v>
      </c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68"/>
      <c r="Z61" s="23"/>
      <c r="AA61" s="39"/>
      <c r="AB61" s="39"/>
      <c r="AC61" s="39"/>
      <c r="AD61" s="40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S61" s="42"/>
      <c r="AT61" s="42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4"/>
      <c r="CS61" s="42"/>
      <c r="CT61" s="25"/>
    </row>
    <row r="62" spans="1:98" s="24" customFormat="1" x14ac:dyDescent="0.25">
      <c r="A62" s="59"/>
      <c r="B62" s="75"/>
      <c r="C62" s="111"/>
      <c r="D62" s="111"/>
      <c r="E62" s="62"/>
      <c r="F62" s="63"/>
      <c r="G62" s="77"/>
      <c r="H62" s="64"/>
      <c r="I62" s="78"/>
      <c r="J62" s="79"/>
      <c r="K62" s="67"/>
      <c r="L62" s="36">
        <f t="shared" si="5"/>
        <v>0</v>
      </c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68"/>
      <c r="Z62" s="23"/>
      <c r="AA62" s="39"/>
      <c r="AB62" s="39"/>
      <c r="AC62" s="39"/>
      <c r="AD62" s="40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S62" s="42"/>
      <c r="AT62" s="42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4"/>
      <c r="CS62" s="42"/>
      <c r="CT62" s="25"/>
    </row>
    <row r="63" spans="1:98" s="24" customFormat="1" x14ac:dyDescent="0.25">
      <c r="A63" s="59"/>
      <c r="B63" s="75"/>
      <c r="C63" s="111"/>
      <c r="D63" s="111"/>
      <c r="E63" s="62"/>
      <c r="F63" s="63"/>
      <c r="G63" s="50"/>
      <c r="H63" s="64"/>
      <c r="I63" s="65"/>
      <c r="J63" s="66"/>
      <c r="K63" s="67"/>
      <c r="L63" s="36">
        <f t="shared" si="5"/>
        <v>0</v>
      </c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68"/>
      <c r="Z63" s="23"/>
      <c r="AA63" s="39"/>
      <c r="AB63" s="39"/>
      <c r="AC63" s="39"/>
      <c r="AD63" s="40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S63" s="42"/>
      <c r="AT63" s="42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4"/>
      <c r="CS63" s="42"/>
      <c r="CT63" s="25"/>
    </row>
    <row r="64" spans="1:98" s="24" customFormat="1" x14ac:dyDescent="0.25">
      <c r="A64" s="59"/>
      <c r="B64" s="75"/>
      <c r="C64" s="111"/>
      <c r="D64" s="111"/>
      <c r="E64" s="62"/>
      <c r="F64" s="63"/>
      <c r="G64" s="50"/>
      <c r="H64" s="64"/>
      <c r="I64" s="65"/>
      <c r="J64" s="66"/>
      <c r="K64" s="67"/>
      <c r="L64" s="36">
        <f t="shared" si="5"/>
        <v>0</v>
      </c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68"/>
      <c r="Z64" s="23"/>
      <c r="AA64" s="39"/>
      <c r="AB64" s="39"/>
      <c r="AC64" s="39"/>
      <c r="AD64" s="40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S64" s="42"/>
      <c r="AT64" s="42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4"/>
      <c r="CS64" s="42"/>
      <c r="CT64" s="25"/>
    </row>
    <row r="65" spans="1:98" s="24" customFormat="1" x14ac:dyDescent="0.25">
      <c r="A65" s="59"/>
      <c r="B65" s="75"/>
      <c r="C65" s="111"/>
      <c r="D65" s="111"/>
      <c r="E65" s="62"/>
      <c r="F65" s="114"/>
      <c r="G65" s="72"/>
      <c r="H65" s="115"/>
      <c r="I65" s="73"/>
      <c r="J65" s="74"/>
      <c r="K65" s="116"/>
      <c r="L65" s="36">
        <f t="shared" si="5"/>
        <v>0</v>
      </c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68"/>
      <c r="Z65" s="23"/>
      <c r="AA65" s="39"/>
      <c r="AB65" s="39"/>
      <c r="AC65" s="39"/>
      <c r="AD65" s="40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S65" s="42"/>
      <c r="AT65" s="42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4"/>
      <c r="CS65" s="42"/>
      <c r="CT65" s="25"/>
    </row>
    <row r="66" spans="1:98" s="24" customFormat="1" ht="18.75" x14ac:dyDescent="0.25">
      <c r="A66" s="59"/>
      <c r="B66" s="46"/>
      <c r="C66" s="117"/>
      <c r="D66" s="117"/>
      <c r="E66" s="48"/>
      <c r="F66" s="118"/>
      <c r="G66" s="72"/>
      <c r="H66" s="119"/>
      <c r="I66" s="73"/>
      <c r="J66" s="74"/>
      <c r="K66" s="120"/>
      <c r="L66" s="36">
        <f t="shared" si="5"/>
        <v>0</v>
      </c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68"/>
      <c r="Z66" s="23"/>
      <c r="AA66" s="39"/>
      <c r="AB66" s="39"/>
      <c r="AC66" s="39"/>
      <c r="AD66" s="40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S66" s="42"/>
      <c r="AT66" s="42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4"/>
      <c r="CS66" s="42"/>
      <c r="CT66" s="25"/>
    </row>
    <row r="67" spans="1:98" s="24" customFormat="1" x14ac:dyDescent="0.25">
      <c r="A67" s="59"/>
      <c r="B67" s="110"/>
      <c r="C67" s="121"/>
      <c r="D67" s="121"/>
      <c r="E67" s="62"/>
      <c r="F67" s="63"/>
      <c r="G67" s="50"/>
      <c r="H67" s="64"/>
      <c r="I67" s="65"/>
      <c r="J67" s="66"/>
      <c r="K67" s="67"/>
      <c r="L67" s="36">
        <f t="shared" si="5"/>
        <v>0</v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68"/>
      <c r="Z67" s="23"/>
      <c r="AA67" s="39"/>
      <c r="AB67" s="39"/>
      <c r="AC67" s="39"/>
      <c r="AD67" s="40">
        <f>SUM(AA67:AC67)</f>
        <v>0</v>
      </c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S67" s="42"/>
      <c r="AT67" s="42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4">
        <f>SUM(AU67:CN67)</f>
        <v>0</v>
      </c>
      <c r="CS67" s="42">
        <f>AD67-CR67</f>
        <v>0</v>
      </c>
      <c r="CT67" s="25"/>
    </row>
    <row r="68" spans="1:98" s="24" customFormat="1" x14ac:dyDescent="0.25">
      <c r="A68" s="59"/>
      <c r="B68" s="75"/>
      <c r="C68" s="111"/>
      <c r="D68" s="111"/>
      <c r="E68" s="62"/>
      <c r="F68" s="63"/>
      <c r="G68" s="50"/>
      <c r="H68" s="64"/>
      <c r="I68" s="65"/>
      <c r="J68" s="66"/>
      <c r="K68" s="67"/>
      <c r="L68" s="36">
        <f t="shared" si="5"/>
        <v>0</v>
      </c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68"/>
      <c r="Z68" s="23"/>
      <c r="AA68" s="39"/>
      <c r="AB68" s="39"/>
      <c r="AC68" s="39"/>
      <c r="AD68" s="40">
        <f>SUM(AA68:AC68)</f>
        <v>0</v>
      </c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S68" s="42"/>
      <c r="AT68" s="42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4">
        <f>SUM(AU68:CN68)</f>
        <v>0</v>
      </c>
      <c r="CS68" s="42">
        <f>AD68-CR68</f>
        <v>0</v>
      </c>
      <c r="CT68" s="25"/>
    </row>
    <row r="69" spans="1:98" s="24" customFormat="1" x14ac:dyDescent="0.25">
      <c r="A69" s="59"/>
      <c r="B69" s="75"/>
      <c r="C69" s="111"/>
      <c r="D69" s="111"/>
      <c r="E69" s="62"/>
      <c r="F69" s="114"/>
      <c r="G69" s="50"/>
      <c r="H69" s="115"/>
      <c r="I69" s="65"/>
      <c r="J69" s="66"/>
      <c r="K69" s="116"/>
      <c r="L69" s="36">
        <f t="shared" si="5"/>
        <v>0</v>
      </c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68"/>
      <c r="Z69" s="23"/>
      <c r="AA69" s="39"/>
      <c r="AB69" s="39"/>
      <c r="AC69" s="39"/>
      <c r="AD69" s="40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S69" s="42"/>
      <c r="AT69" s="42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4"/>
      <c r="CS69" s="42"/>
      <c r="CT69" s="25"/>
    </row>
    <row r="70" spans="1:98" s="24" customFormat="1" x14ac:dyDescent="0.25">
      <c r="A70" s="59"/>
      <c r="B70" s="122"/>
      <c r="C70" s="111"/>
      <c r="D70" s="111"/>
      <c r="E70" s="62"/>
      <c r="F70" s="63"/>
      <c r="G70" s="50"/>
      <c r="H70" s="123"/>
      <c r="I70" s="65"/>
      <c r="J70" s="66"/>
      <c r="K70" s="124"/>
      <c r="L70" s="36">
        <f t="shared" si="5"/>
        <v>0</v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68"/>
      <c r="Z70" s="23"/>
      <c r="AA70" s="39"/>
      <c r="AB70" s="39"/>
      <c r="AC70" s="39"/>
      <c r="AD70" s="40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S70" s="42"/>
      <c r="AT70" s="42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4"/>
      <c r="CS70" s="42"/>
      <c r="CT70" s="25"/>
    </row>
    <row r="71" spans="1:98" s="24" customFormat="1" x14ac:dyDescent="0.25">
      <c r="A71" s="59"/>
      <c r="B71" s="122"/>
      <c r="C71" s="111"/>
      <c r="D71" s="111"/>
      <c r="E71" s="62"/>
      <c r="F71" s="63"/>
      <c r="G71" s="50"/>
      <c r="H71" s="64"/>
      <c r="I71" s="65"/>
      <c r="J71" s="66"/>
      <c r="K71" s="67"/>
      <c r="L71" s="36">
        <f t="shared" si="5"/>
        <v>0</v>
      </c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68"/>
      <c r="Z71" s="23"/>
      <c r="AA71" s="39"/>
      <c r="AB71" s="39"/>
      <c r="AC71" s="39"/>
      <c r="AD71" s="40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S71" s="42"/>
      <c r="AT71" s="42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4"/>
      <c r="CS71" s="42"/>
      <c r="CT71" s="25"/>
    </row>
    <row r="72" spans="1:98" s="24" customFormat="1" x14ac:dyDescent="0.25">
      <c r="A72" s="59"/>
      <c r="B72" s="75"/>
      <c r="C72" s="111"/>
      <c r="D72" s="111"/>
      <c r="E72" s="62"/>
      <c r="F72" s="63"/>
      <c r="G72" s="50"/>
      <c r="H72" s="64"/>
      <c r="I72" s="65"/>
      <c r="J72" s="66"/>
      <c r="K72" s="67"/>
      <c r="L72" s="36">
        <f t="shared" ref="L72:L103" si="7">H72-I72-J72-K72</f>
        <v>0</v>
      </c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68"/>
      <c r="Z72" s="23"/>
      <c r="AA72" s="39"/>
      <c r="AB72" s="39"/>
      <c r="AC72" s="39"/>
      <c r="AD72" s="40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S72" s="42"/>
      <c r="AT72" s="42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4"/>
      <c r="CS72" s="42"/>
      <c r="CT72" s="25"/>
    </row>
    <row r="73" spans="1:98" s="24" customFormat="1" x14ac:dyDescent="0.25">
      <c r="A73" s="59"/>
      <c r="B73" s="75"/>
      <c r="C73" s="111"/>
      <c r="D73" s="111"/>
      <c r="E73" s="62"/>
      <c r="F73" s="63"/>
      <c r="G73" s="72"/>
      <c r="H73" s="64"/>
      <c r="I73" s="73"/>
      <c r="J73" s="74"/>
      <c r="K73" s="67"/>
      <c r="L73" s="36">
        <f t="shared" si="7"/>
        <v>0</v>
      </c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68"/>
      <c r="Z73" s="23"/>
      <c r="AA73" s="39"/>
      <c r="AB73" s="39"/>
      <c r="AC73" s="39"/>
      <c r="AD73" s="40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S73" s="42"/>
      <c r="AT73" s="42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4"/>
      <c r="CS73" s="42"/>
      <c r="CT73" s="25"/>
    </row>
    <row r="74" spans="1:98" s="24" customFormat="1" x14ac:dyDescent="0.25">
      <c r="A74" s="59"/>
      <c r="B74" s="122"/>
      <c r="C74" s="111"/>
      <c r="D74" s="111"/>
      <c r="E74" s="62"/>
      <c r="F74" s="63"/>
      <c r="G74" s="102"/>
      <c r="H74" s="64"/>
      <c r="I74" s="103"/>
      <c r="J74" s="104"/>
      <c r="K74" s="67"/>
      <c r="L74" s="36">
        <f t="shared" si="7"/>
        <v>0</v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68"/>
      <c r="Z74" s="23"/>
      <c r="AA74" s="39"/>
      <c r="AB74" s="39"/>
      <c r="AC74" s="39"/>
      <c r="AD74" s="40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S74" s="42"/>
      <c r="AT74" s="42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4"/>
      <c r="CS74" s="42"/>
      <c r="CT74" s="25"/>
    </row>
    <row r="75" spans="1:98" s="24" customFormat="1" x14ac:dyDescent="0.25">
      <c r="A75" s="59"/>
      <c r="B75" s="122"/>
      <c r="C75" s="125"/>
      <c r="D75" s="125"/>
      <c r="E75" s="62"/>
      <c r="F75" s="63"/>
      <c r="G75" s="50"/>
      <c r="H75" s="64"/>
      <c r="I75" s="65"/>
      <c r="J75" s="66"/>
      <c r="K75" s="67"/>
      <c r="L75" s="36">
        <f t="shared" si="7"/>
        <v>0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68"/>
      <c r="Z75" s="23"/>
      <c r="AA75" s="39"/>
      <c r="AB75" s="39"/>
      <c r="AC75" s="39"/>
      <c r="AD75" s="40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S75" s="42"/>
      <c r="AT75" s="42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4"/>
      <c r="CS75" s="42"/>
      <c r="CT75" s="25"/>
    </row>
    <row r="76" spans="1:98" s="24" customFormat="1" x14ac:dyDescent="0.25">
      <c r="A76" s="59"/>
      <c r="B76" s="75"/>
      <c r="C76" s="111"/>
      <c r="D76" s="111"/>
      <c r="E76" s="62"/>
      <c r="F76" s="63"/>
      <c r="G76" s="50"/>
      <c r="H76" s="64"/>
      <c r="I76" s="65"/>
      <c r="J76" s="66"/>
      <c r="K76" s="67"/>
      <c r="L76" s="36">
        <f t="shared" si="7"/>
        <v>0</v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68"/>
      <c r="Z76" s="23"/>
      <c r="AA76" s="39"/>
      <c r="AB76" s="39"/>
      <c r="AC76" s="39"/>
      <c r="AD76" s="40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S76" s="42"/>
      <c r="AT76" s="42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4"/>
      <c r="CS76" s="42"/>
      <c r="CT76" s="25"/>
    </row>
    <row r="77" spans="1:98" s="24" customFormat="1" x14ac:dyDescent="0.25">
      <c r="A77" s="59"/>
      <c r="B77" s="122"/>
      <c r="C77" s="111"/>
      <c r="D77" s="111"/>
      <c r="E77" s="62"/>
      <c r="F77" s="63"/>
      <c r="G77" s="50"/>
      <c r="H77" s="64"/>
      <c r="I77" s="65"/>
      <c r="J77" s="66"/>
      <c r="K77" s="67"/>
      <c r="L77" s="36">
        <f t="shared" si="7"/>
        <v>0</v>
      </c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68"/>
      <c r="Z77" s="23"/>
      <c r="AA77" s="39"/>
      <c r="AB77" s="39"/>
      <c r="AC77" s="39"/>
      <c r="AD77" s="40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S77" s="42"/>
      <c r="AT77" s="42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4"/>
      <c r="CS77" s="42"/>
      <c r="CT77" s="25"/>
    </row>
    <row r="78" spans="1:98" s="141" customFormat="1" x14ac:dyDescent="0.25">
      <c r="A78" s="126"/>
      <c r="B78" s="127"/>
      <c r="C78" s="128"/>
      <c r="D78" s="128"/>
      <c r="E78" s="129"/>
      <c r="F78" s="130"/>
      <c r="G78" s="131"/>
      <c r="H78" s="132"/>
      <c r="I78" s="133"/>
      <c r="J78" s="134"/>
      <c r="K78" s="135"/>
      <c r="L78" s="36">
        <f t="shared" si="7"/>
        <v>0</v>
      </c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7"/>
      <c r="Z78" s="138"/>
      <c r="AA78" s="139"/>
      <c r="AB78" s="139"/>
      <c r="AC78" s="139"/>
      <c r="AD78" s="140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S78" s="142"/>
      <c r="AT78" s="142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4"/>
      <c r="CS78" s="142"/>
      <c r="CT78" s="145"/>
    </row>
    <row r="79" spans="1:98" s="141" customFormat="1" x14ac:dyDescent="0.25">
      <c r="A79" s="126"/>
      <c r="B79" s="127"/>
      <c r="C79" s="128"/>
      <c r="D79" s="128"/>
      <c r="E79" s="129"/>
      <c r="F79" s="130"/>
      <c r="G79" s="131"/>
      <c r="H79" s="132"/>
      <c r="I79" s="133"/>
      <c r="J79" s="134"/>
      <c r="K79" s="135"/>
      <c r="L79" s="36">
        <f t="shared" si="7"/>
        <v>0</v>
      </c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7"/>
      <c r="Z79" s="138"/>
      <c r="AA79" s="139"/>
      <c r="AB79" s="139"/>
      <c r="AC79" s="139"/>
      <c r="AD79" s="140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S79" s="142"/>
      <c r="AT79" s="142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4"/>
      <c r="CS79" s="142"/>
      <c r="CT79" s="145"/>
    </row>
    <row r="80" spans="1:98" s="24" customFormat="1" x14ac:dyDescent="0.25">
      <c r="A80" s="59"/>
      <c r="B80" s="75"/>
      <c r="C80" s="111"/>
      <c r="D80" s="111"/>
      <c r="E80" s="62"/>
      <c r="F80" s="63"/>
      <c r="G80" s="50"/>
      <c r="H80" s="64"/>
      <c r="I80" s="65"/>
      <c r="J80" s="66"/>
      <c r="K80" s="67"/>
      <c r="L80" s="36">
        <f t="shared" si="7"/>
        <v>0</v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68"/>
      <c r="Z80" s="23"/>
      <c r="AA80" s="39"/>
      <c r="AB80" s="39"/>
      <c r="AC80" s="39"/>
      <c r="AD80" s="40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S80" s="42"/>
      <c r="AT80" s="42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4"/>
      <c r="CS80" s="42"/>
      <c r="CT80" s="25"/>
    </row>
    <row r="81" spans="1:98" s="24" customFormat="1" x14ac:dyDescent="0.25">
      <c r="A81" s="59"/>
      <c r="B81" s="75"/>
      <c r="C81" s="111"/>
      <c r="D81" s="111"/>
      <c r="E81" s="62"/>
      <c r="F81" s="63"/>
      <c r="G81" s="50"/>
      <c r="H81" s="64"/>
      <c r="I81" s="65"/>
      <c r="J81" s="66"/>
      <c r="K81" s="67"/>
      <c r="L81" s="36">
        <f t="shared" si="7"/>
        <v>0</v>
      </c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68"/>
      <c r="Z81" s="23"/>
      <c r="AA81" s="39"/>
      <c r="AB81" s="39"/>
      <c r="AC81" s="39"/>
      <c r="AD81" s="40">
        <f t="shared" si="6"/>
        <v>0</v>
      </c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S81" s="42"/>
      <c r="AT81" s="42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4">
        <f t="shared" si="4"/>
        <v>0</v>
      </c>
      <c r="CS81" s="42">
        <f t="shared" ref="CS81:CS134" si="8">AD81-CR81</f>
        <v>0</v>
      </c>
      <c r="CT81" s="25"/>
    </row>
    <row r="82" spans="1:98" s="24" customFormat="1" x14ac:dyDescent="0.25">
      <c r="A82" s="59"/>
      <c r="B82" s="122"/>
      <c r="C82" s="111"/>
      <c r="D82" s="111"/>
      <c r="E82" s="62"/>
      <c r="F82" s="63"/>
      <c r="G82" s="50"/>
      <c r="H82" s="64"/>
      <c r="I82" s="65"/>
      <c r="J82" s="66"/>
      <c r="K82" s="67"/>
      <c r="L82" s="36">
        <f t="shared" si="7"/>
        <v>0</v>
      </c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68"/>
      <c r="Z82" s="23"/>
      <c r="AA82" s="39"/>
      <c r="AB82" s="39"/>
      <c r="AC82" s="39"/>
      <c r="AD82" s="40">
        <f t="shared" si="6"/>
        <v>0</v>
      </c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S82" s="42"/>
      <c r="AT82" s="42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4">
        <f t="shared" si="4"/>
        <v>0</v>
      </c>
      <c r="CS82" s="42">
        <f t="shared" si="8"/>
        <v>0</v>
      </c>
      <c r="CT82" s="25"/>
    </row>
    <row r="83" spans="1:98" s="141" customFormat="1" x14ac:dyDescent="0.25">
      <c r="A83" s="126"/>
      <c r="B83" s="127"/>
      <c r="C83" s="128"/>
      <c r="D83" s="128"/>
      <c r="E83" s="129"/>
      <c r="F83" s="130"/>
      <c r="G83" s="131"/>
      <c r="H83" s="132"/>
      <c r="I83" s="133"/>
      <c r="J83" s="134"/>
      <c r="K83" s="135"/>
      <c r="L83" s="36">
        <f t="shared" si="7"/>
        <v>0</v>
      </c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7"/>
      <c r="Z83" s="138"/>
      <c r="AA83" s="139"/>
      <c r="AB83" s="139"/>
      <c r="AC83" s="139"/>
      <c r="AD83" s="140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S83" s="142"/>
      <c r="AT83" s="142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4"/>
      <c r="CS83" s="142"/>
      <c r="CT83" s="145"/>
    </row>
    <row r="84" spans="1:98" s="141" customFormat="1" x14ac:dyDescent="0.25">
      <c r="A84" s="126"/>
      <c r="B84" s="127"/>
      <c r="C84" s="128"/>
      <c r="D84" s="128"/>
      <c r="E84" s="129"/>
      <c r="F84" s="130"/>
      <c r="G84" s="131"/>
      <c r="H84" s="132"/>
      <c r="I84" s="133"/>
      <c r="J84" s="134"/>
      <c r="K84" s="135"/>
      <c r="L84" s="36">
        <f t="shared" si="7"/>
        <v>0</v>
      </c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7"/>
      <c r="Z84" s="138"/>
      <c r="AA84" s="139"/>
      <c r="AB84" s="139"/>
      <c r="AC84" s="139"/>
      <c r="AD84" s="140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S84" s="142"/>
      <c r="AT84" s="142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4"/>
      <c r="CS84" s="142"/>
      <c r="CT84" s="145"/>
    </row>
    <row r="85" spans="1:98" s="24" customFormat="1" x14ac:dyDescent="0.25">
      <c r="A85" s="59"/>
      <c r="B85" s="110"/>
      <c r="C85" s="111"/>
      <c r="D85" s="111"/>
      <c r="E85" s="62"/>
      <c r="F85" s="63"/>
      <c r="G85" s="50"/>
      <c r="H85" s="64"/>
      <c r="I85" s="65"/>
      <c r="J85" s="66"/>
      <c r="K85" s="67"/>
      <c r="L85" s="36">
        <f t="shared" si="7"/>
        <v>0</v>
      </c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68"/>
      <c r="Z85" s="23"/>
      <c r="AA85" s="39"/>
      <c r="AB85" s="39"/>
      <c r="AC85" s="39"/>
      <c r="AD85" s="40">
        <f t="shared" si="6"/>
        <v>0</v>
      </c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S85" s="42"/>
      <c r="AT85" s="42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4">
        <f t="shared" si="4"/>
        <v>0</v>
      </c>
      <c r="CS85" s="42">
        <f t="shared" si="8"/>
        <v>0</v>
      </c>
      <c r="CT85" s="25"/>
    </row>
    <row r="86" spans="1:98" s="24" customFormat="1" x14ac:dyDescent="0.25">
      <c r="A86" s="59"/>
      <c r="B86" s="75"/>
      <c r="C86" s="111"/>
      <c r="D86" s="111"/>
      <c r="E86" s="62"/>
      <c r="F86" s="63"/>
      <c r="G86" s="50"/>
      <c r="H86" s="64"/>
      <c r="I86" s="65"/>
      <c r="J86" s="66"/>
      <c r="K86" s="67"/>
      <c r="L86" s="36">
        <f t="shared" si="7"/>
        <v>0</v>
      </c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68"/>
      <c r="Z86" s="23"/>
      <c r="AA86" s="39"/>
      <c r="AB86" s="39"/>
      <c r="AC86" s="39"/>
      <c r="AD86" s="40">
        <f t="shared" si="6"/>
        <v>0</v>
      </c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S86" s="42"/>
      <c r="AT86" s="42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4">
        <f t="shared" si="4"/>
        <v>0</v>
      </c>
      <c r="CS86" s="42">
        <f t="shared" si="8"/>
        <v>0</v>
      </c>
      <c r="CT86" s="25"/>
    </row>
    <row r="87" spans="1:98" s="24" customFormat="1" x14ac:dyDescent="0.25">
      <c r="A87" s="59"/>
      <c r="B87" s="75"/>
      <c r="C87" s="111"/>
      <c r="D87" s="111"/>
      <c r="E87" s="62"/>
      <c r="F87" s="114"/>
      <c r="G87" s="50"/>
      <c r="H87" s="115"/>
      <c r="I87" s="65"/>
      <c r="J87" s="66"/>
      <c r="K87" s="116"/>
      <c r="L87" s="36">
        <f t="shared" si="7"/>
        <v>0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68"/>
      <c r="Z87" s="23"/>
      <c r="AA87" s="39"/>
      <c r="AB87" s="39"/>
      <c r="AC87" s="39"/>
      <c r="AD87" s="40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S87" s="42"/>
      <c r="AT87" s="42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4"/>
      <c r="CS87" s="42"/>
      <c r="CT87" s="25"/>
    </row>
    <row r="88" spans="1:98" s="24" customFormat="1" x14ac:dyDescent="0.25">
      <c r="A88" s="59"/>
      <c r="B88" s="122"/>
      <c r="C88" s="111"/>
      <c r="D88" s="111"/>
      <c r="E88" s="62"/>
      <c r="F88" s="63"/>
      <c r="G88" s="50"/>
      <c r="H88" s="146"/>
      <c r="I88" s="65"/>
      <c r="J88" s="66"/>
      <c r="K88" s="147"/>
      <c r="L88" s="36">
        <f t="shared" si="7"/>
        <v>0</v>
      </c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68"/>
      <c r="Z88" s="23"/>
      <c r="AA88" s="39"/>
      <c r="AB88" s="39"/>
      <c r="AC88" s="39"/>
      <c r="AD88" s="40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S88" s="42"/>
      <c r="AT88" s="42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4"/>
      <c r="CS88" s="42"/>
      <c r="CT88" s="25"/>
    </row>
    <row r="89" spans="1:98" s="24" customFormat="1" x14ac:dyDescent="0.25">
      <c r="A89" s="59"/>
      <c r="B89" s="122"/>
      <c r="C89" s="111"/>
      <c r="D89" s="111"/>
      <c r="E89" s="62"/>
      <c r="F89" s="63"/>
      <c r="G89" s="50"/>
      <c r="H89" s="146"/>
      <c r="I89" s="65"/>
      <c r="J89" s="66"/>
      <c r="K89" s="147"/>
      <c r="L89" s="36">
        <f t="shared" si="7"/>
        <v>0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68"/>
      <c r="Z89" s="23"/>
      <c r="AA89" s="39"/>
      <c r="AB89" s="39"/>
      <c r="AC89" s="39"/>
      <c r="AD89" s="40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S89" s="42"/>
      <c r="AT89" s="42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4"/>
      <c r="CS89" s="42"/>
      <c r="CT89" s="25"/>
    </row>
    <row r="90" spans="1:98" s="24" customFormat="1" x14ac:dyDescent="0.25">
      <c r="A90" s="59"/>
      <c r="B90" s="122"/>
      <c r="C90" s="111"/>
      <c r="D90" s="111"/>
      <c r="E90" s="62"/>
      <c r="F90" s="63"/>
      <c r="G90" s="50"/>
      <c r="H90" s="146"/>
      <c r="I90" s="65"/>
      <c r="J90" s="66"/>
      <c r="K90" s="147"/>
      <c r="L90" s="36">
        <f t="shared" si="7"/>
        <v>0</v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68"/>
      <c r="Z90" s="23"/>
      <c r="AA90" s="39"/>
      <c r="AB90" s="39"/>
      <c r="AC90" s="39"/>
      <c r="AD90" s="40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S90" s="42"/>
      <c r="AT90" s="42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4"/>
      <c r="CS90" s="42"/>
      <c r="CT90" s="25"/>
    </row>
    <row r="91" spans="1:98" s="24" customFormat="1" x14ac:dyDescent="0.25">
      <c r="A91" s="59"/>
      <c r="B91" s="122"/>
      <c r="C91" s="111"/>
      <c r="D91" s="111"/>
      <c r="E91" s="62"/>
      <c r="F91" s="63"/>
      <c r="G91" s="50"/>
      <c r="H91" s="146"/>
      <c r="I91" s="65"/>
      <c r="J91" s="66"/>
      <c r="K91" s="147"/>
      <c r="L91" s="36">
        <f t="shared" si="7"/>
        <v>0</v>
      </c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68"/>
      <c r="Z91" s="23"/>
      <c r="AA91" s="39"/>
      <c r="AB91" s="39"/>
      <c r="AC91" s="39"/>
      <c r="AD91" s="40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S91" s="42"/>
      <c r="AT91" s="42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4"/>
      <c r="CS91" s="42"/>
      <c r="CT91" s="25"/>
    </row>
    <row r="92" spans="1:98" s="24" customFormat="1" x14ac:dyDescent="0.25">
      <c r="A92" s="59"/>
      <c r="B92" s="122"/>
      <c r="C92" s="111"/>
      <c r="D92" s="111"/>
      <c r="E92" s="62"/>
      <c r="F92" s="63"/>
      <c r="G92" s="50"/>
      <c r="H92" s="146"/>
      <c r="I92" s="65"/>
      <c r="J92" s="66"/>
      <c r="K92" s="147"/>
      <c r="L92" s="36">
        <f t="shared" si="7"/>
        <v>0</v>
      </c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68"/>
      <c r="Z92" s="23"/>
      <c r="AA92" s="39"/>
      <c r="AB92" s="39"/>
      <c r="AC92" s="39"/>
      <c r="AD92" s="40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S92" s="42"/>
      <c r="AT92" s="42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4"/>
      <c r="CS92" s="42"/>
      <c r="CT92" s="25"/>
    </row>
    <row r="93" spans="1:98" s="24" customFormat="1" x14ac:dyDescent="0.25">
      <c r="A93" s="59"/>
      <c r="B93" s="122"/>
      <c r="C93" s="111"/>
      <c r="D93" s="111"/>
      <c r="E93" s="62"/>
      <c r="F93" s="63"/>
      <c r="G93" s="50"/>
      <c r="H93" s="123"/>
      <c r="I93" s="65"/>
      <c r="J93" s="66"/>
      <c r="K93" s="124"/>
      <c r="L93" s="36">
        <f t="shared" si="7"/>
        <v>0</v>
      </c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68"/>
      <c r="Z93" s="23"/>
      <c r="AA93" s="39"/>
      <c r="AB93" s="39"/>
      <c r="AC93" s="39"/>
      <c r="AD93" s="40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S93" s="42"/>
      <c r="AT93" s="42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4"/>
      <c r="CS93" s="42"/>
      <c r="CT93" s="25"/>
    </row>
    <row r="94" spans="1:98" s="24" customFormat="1" x14ac:dyDescent="0.25">
      <c r="A94" s="59"/>
      <c r="B94" s="122"/>
      <c r="C94" s="111"/>
      <c r="D94" s="111"/>
      <c r="E94" s="62"/>
      <c r="F94" s="63"/>
      <c r="G94" s="50"/>
      <c r="H94" s="64"/>
      <c r="I94" s="65"/>
      <c r="J94" s="66"/>
      <c r="K94" s="67"/>
      <c r="L94" s="36">
        <f t="shared" si="7"/>
        <v>0</v>
      </c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68"/>
      <c r="Z94" s="23"/>
      <c r="AA94" s="39"/>
      <c r="AB94" s="39"/>
      <c r="AC94" s="39"/>
      <c r="AD94" s="40">
        <f t="shared" si="6"/>
        <v>0</v>
      </c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S94" s="42"/>
      <c r="AT94" s="42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4">
        <f t="shared" si="4"/>
        <v>0</v>
      </c>
      <c r="CS94" s="42">
        <f t="shared" si="8"/>
        <v>0</v>
      </c>
      <c r="CT94" s="25"/>
    </row>
    <row r="95" spans="1:98" s="24" customFormat="1" x14ac:dyDescent="0.25">
      <c r="A95" s="59"/>
      <c r="B95" s="122"/>
      <c r="C95" s="111"/>
      <c r="D95" s="111"/>
      <c r="E95" s="62"/>
      <c r="F95" s="63"/>
      <c r="G95" s="50"/>
      <c r="H95" s="64"/>
      <c r="I95" s="65"/>
      <c r="J95" s="66"/>
      <c r="K95" s="67"/>
      <c r="L95" s="36">
        <f t="shared" si="7"/>
        <v>0</v>
      </c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68"/>
      <c r="Z95" s="23"/>
      <c r="AA95" s="39"/>
      <c r="AB95" s="39"/>
      <c r="AC95" s="39"/>
      <c r="AD95" s="40">
        <f t="shared" si="6"/>
        <v>0</v>
      </c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S95" s="42"/>
      <c r="AT95" s="42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4">
        <f t="shared" si="4"/>
        <v>0</v>
      </c>
      <c r="CS95" s="42">
        <f t="shared" si="8"/>
        <v>0</v>
      </c>
      <c r="CT95" s="25"/>
    </row>
    <row r="96" spans="1:98" s="24" customFormat="1" x14ac:dyDescent="0.25">
      <c r="A96" s="59"/>
      <c r="B96" s="110"/>
      <c r="C96" s="111"/>
      <c r="D96" s="111"/>
      <c r="E96" s="62"/>
      <c r="F96" s="148"/>
      <c r="G96" s="50"/>
      <c r="H96" s="64"/>
      <c r="I96" s="65"/>
      <c r="J96" s="66"/>
      <c r="K96" s="67"/>
      <c r="L96" s="36">
        <f t="shared" si="7"/>
        <v>0</v>
      </c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68"/>
      <c r="Z96" s="23"/>
      <c r="AA96" s="39"/>
      <c r="AB96" s="39"/>
      <c r="AC96" s="39"/>
      <c r="AD96" s="40">
        <f t="shared" si="6"/>
        <v>0</v>
      </c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S96" s="42"/>
      <c r="AT96" s="42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4">
        <f t="shared" ref="CR96:CR105" si="9">SUM(AU96:CN96)</f>
        <v>0</v>
      </c>
      <c r="CS96" s="42">
        <f t="shared" si="8"/>
        <v>0</v>
      </c>
      <c r="CT96" s="25"/>
    </row>
    <row r="97" spans="1:98" s="24" customFormat="1" x14ac:dyDescent="0.25">
      <c r="A97" s="59"/>
      <c r="B97" s="110"/>
      <c r="C97" s="111"/>
      <c r="D97" s="111"/>
      <c r="E97" s="62"/>
      <c r="F97" s="63"/>
      <c r="G97" s="77"/>
      <c r="H97" s="64"/>
      <c r="I97" s="78"/>
      <c r="J97" s="79"/>
      <c r="K97" s="67"/>
      <c r="L97" s="36">
        <f t="shared" si="7"/>
        <v>0</v>
      </c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68"/>
      <c r="Z97" s="23"/>
      <c r="AA97" s="39"/>
      <c r="AB97" s="39"/>
      <c r="AC97" s="39"/>
      <c r="AD97" s="40">
        <f t="shared" si="6"/>
        <v>0</v>
      </c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S97" s="42"/>
      <c r="AT97" s="42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4">
        <f t="shared" si="9"/>
        <v>0</v>
      </c>
      <c r="CS97" s="42">
        <f t="shared" si="8"/>
        <v>0</v>
      </c>
      <c r="CT97" s="25"/>
    </row>
    <row r="98" spans="1:98" s="24" customFormat="1" x14ac:dyDescent="0.25">
      <c r="A98" s="59"/>
      <c r="B98" s="122"/>
      <c r="C98" s="111"/>
      <c r="D98" s="111"/>
      <c r="E98" s="62"/>
      <c r="F98" s="63"/>
      <c r="G98" s="77"/>
      <c r="H98" s="64"/>
      <c r="I98" s="78"/>
      <c r="J98" s="79"/>
      <c r="K98" s="67"/>
      <c r="L98" s="36">
        <f t="shared" si="7"/>
        <v>0</v>
      </c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68" t="s">
        <v>85</v>
      </c>
      <c r="Z98" s="23"/>
      <c r="AA98" s="39"/>
      <c r="AB98" s="39"/>
      <c r="AC98" s="39"/>
      <c r="AD98" s="40">
        <f t="shared" si="6"/>
        <v>0</v>
      </c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S98" s="42"/>
      <c r="AT98" s="42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4">
        <f t="shared" si="9"/>
        <v>0</v>
      </c>
      <c r="CS98" s="42">
        <f t="shared" si="8"/>
        <v>0</v>
      </c>
      <c r="CT98" s="25"/>
    </row>
    <row r="99" spans="1:98" s="24" customFormat="1" x14ac:dyDescent="0.25">
      <c r="A99" s="59"/>
      <c r="B99" s="149"/>
      <c r="C99" s="111"/>
      <c r="D99" s="111"/>
      <c r="E99" s="62"/>
      <c r="F99" s="114"/>
      <c r="G99" s="77"/>
      <c r="H99" s="115"/>
      <c r="I99" s="78"/>
      <c r="J99" s="79"/>
      <c r="K99" s="116"/>
      <c r="L99" s="36">
        <f t="shared" si="7"/>
        <v>0</v>
      </c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68"/>
      <c r="Z99" s="23"/>
      <c r="AA99" s="39"/>
      <c r="AB99" s="39"/>
      <c r="AC99" s="39"/>
      <c r="AD99" s="40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S99" s="42"/>
      <c r="AT99" s="42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4"/>
      <c r="CS99" s="42"/>
      <c r="CT99" s="25"/>
    </row>
    <row r="100" spans="1:98" s="24" customFormat="1" ht="18.75" x14ac:dyDescent="0.25">
      <c r="A100" s="59"/>
      <c r="B100" s="46"/>
      <c r="C100" s="111"/>
      <c r="D100" s="111"/>
      <c r="E100" s="62"/>
      <c r="F100" s="63"/>
      <c r="G100" s="50"/>
      <c r="H100" s="123"/>
      <c r="I100" s="65"/>
      <c r="J100" s="66"/>
      <c r="K100" s="124"/>
      <c r="L100" s="36">
        <f t="shared" si="7"/>
        <v>0</v>
      </c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68"/>
      <c r="Z100" s="23"/>
      <c r="AA100" s="39"/>
      <c r="AB100" s="39"/>
      <c r="AC100" s="39"/>
      <c r="AD100" s="40">
        <f t="shared" si="6"/>
        <v>0</v>
      </c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S100" s="42"/>
      <c r="AT100" s="42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4">
        <f t="shared" si="9"/>
        <v>0</v>
      </c>
      <c r="CS100" s="42">
        <f t="shared" si="8"/>
        <v>0</v>
      </c>
      <c r="CT100" s="25"/>
    </row>
    <row r="101" spans="1:98" s="24" customFormat="1" x14ac:dyDescent="0.25">
      <c r="A101" s="59"/>
      <c r="B101" s="150"/>
      <c r="C101" s="111"/>
      <c r="D101" s="111"/>
      <c r="E101" s="62"/>
      <c r="F101" s="63"/>
      <c r="G101" s="77"/>
      <c r="H101" s="123"/>
      <c r="I101" s="78"/>
      <c r="J101" s="79"/>
      <c r="K101" s="124"/>
      <c r="L101" s="36">
        <f t="shared" si="7"/>
        <v>0</v>
      </c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68"/>
      <c r="Z101" s="23"/>
      <c r="AA101" s="39"/>
      <c r="AB101" s="39"/>
      <c r="AC101" s="39"/>
      <c r="AD101" s="40">
        <f t="shared" si="6"/>
        <v>0</v>
      </c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S101" s="42"/>
      <c r="AT101" s="42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4">
        <f t="shared" si="9"/>
        <v>0</v>
      </c>
      <c r="CS101" s="42">
        <f t="shared" si="8"/>
        <v>0</v>
      </c>
      <c r="CT101" s="25"/>
    </row>
    <row r="102" spans="1:98" s="24" customFormat="1" x14ac:dyDescent="0.25">
      <c r="A102" s="59"/>
      <c r="B102" s="150"/>
      <c r="C102" s="111"/>
      <c r="D102" s="111"/>
      <c r="E102" s="62"/>
      <c r="F102" s="63"/>
      <c r="G102" s="151"/>
      <c r="H102" s="123"/>
      <c r="I102" s="152"/>
      <c r="J102" s="153"/>
      <c r="K102" s="124"/>
      <c r="L102" s="36">
        <f t="shared" si="7"/>
        <v>0</v>
      </c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68"/>
      <c r="Z102" s="23"/>
      <c r="AA102" s="39"/>
      <c r="AB102" s="39"/>
      <c r="AC102" s="39"/>
      <c r="AD102" s="40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S102" s="42"/>
      <c r="AT102" s="42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4"/>
      <c r="CS102" s="42"/>
      <c r="CT102" s="25"/>
    </row>
    <row r="103" spans="1:98" s="24" customFormat="1" ht="18.75" x14ac:dyDescent="0.25">
      <c r="A103" s="59"/>
      <c r="B103" s="46"/>
      <c r="C103" s="111"/>
      <c r="D103" s="111"/>
      <c r="E103" s="62"/>
      <c r="F103" s="63"/>
      <c r="G103" s="50"/>
      <c r="H103" s="123"/>
      <c r="I103" s="65"/>
      <c r="J103" s="66"/>
      <c r="K103" s="124"/>
      <c r="L103" s="36">
        <f t="shared" si="7"/>
        <v>0</v>
      </c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68"/>
      <c r="Z103" s="23"/>
      <c r="AA103" s="39"/>
      <c r="AB103" s="39"/>
      <c r="AC103" s="39"/>
      <c r="AD103" s="40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S103" s="42"/>
      <c r="AT103" s="42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4"/>
      <c r="CS103" s="42"/>
      <c r="CT103" s="25"/>
    </row>
    <row r="104" spans="1:98" s="24" customFormat="1" x14ac:dyDescent="0.25">
      <c r="A104" s="59"/>
      <c r="B104" s="154"/>
      <c r="C104" s="111"/>
      <c r="D104" s="111"/>
      <c r="E104" s="62"/>
      <c r="F104" s="63"/>
      <c r="G104" s="50"/>
      <c r="H104" s="64"/>
      <c r="I104" s="65"/>
      <c r="J104" s="66"/>
      <c r="K104" s="67"/>
      <c r="L104" s="36">
        <f t="shared" ref="L104:L134" si="10">H104-I104-J104-K104</f>
        <v>0</v>
      </c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68"/>
      <c r="Z104" s="23"/>
      <c r="AA104" s="39"/>
      <c r="AB104" s="39"/>
      <c r="AC104" s="39"/>
      <c r="AD104" s="40">
        <f t="shared" si="6"/>
        <v>0</v>
      </c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S104" s="42"/>
      <c r="AT104" s="42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4">
        <f t="shared" si="9"/>
        <v>0</v>
      </c>
      <c r="CS104" s="42">
        <f t="shared" si="8"/>
        <v>0</v>
      </c>
      <c r="CT104" s="25"/>
    </row>
    <row r="105" spans="1:98" s="24" customFormat="1" x14ac:dyDescent="0.25">
      <c r="A105" s="59"/>
      <c r="B105" s="150"/>
      <c r="C105" s="111"/>
      <c r="D105" s="111"/>
      <c r="E105" s="62"/>
      <c r="F105" s="63"/>
      <c r="G105" s="50"/>
      <c r="H105" s="64"/>
      <c r="I105" s="65"/>
      <c r="J105" s="66"/>
      <c r="K105" s="67"/>
      <c r="L105" s="36">
        <f t="shared" si="10"/>
        <v>0</v>
      </c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68"/>
      <c r="Z105" s="23"/>
      <c r="AA105" s="39"/>
      <c r="AB105" s="39"/>
      <c r="AC105" s="39"/>
      <c r="AD105" s="40">
        <f t="shared" si="6"/>
        <v>0</v>
      </c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S105" s="42"/>
      <c r="AT105" s="42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4">
        <f t="shared" si="9"/>
        <v>0</v>
      </c>
      <c r="CS105" s="42">
        <f t="shared" si="8"/>
        <v>0</v>
      </c>
      <c r="CT105" s="25"/>
    </row>
    <row r="106" spans="1:98" s="24" customFormat="1" x14ac:dyDescent="0.25">
      <c r="A106" s="59"/>
      <c r="B106" s="150"/>
      <c r="C106" s="111"/>
      <c r="D106" s="111"/>
      <c r="E106" s="62"/>
      <c r="F106" s="114"/>
      <c r="G106" s="50"/>
      <c r="H106" s="115"/>
      <c r="I106" s="65"/>
      <c r="J106" s="66"/>
      <c r="K106" s="116"/>
      <c r="L106" s="36">
        <f t="shared" si="10"/>
        <v>0</v>
      </c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68"/>
      <c r="Z106" s="23"/>
      <c r="AA106" s="39"/>
      <c r="AB106" s="39"/>
      <c r="AC106" s="39"/>
      <c r="AD106" s="40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S106" s="42"/>
      <c r="AT106" s="42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4"/>
      <c r="CS106" s="42"/>
      <c r="CT106" s="25"/>
    </row>
    <row r="107" spans="1:98" s="24" customFormat="1" ht="18.75" x14ac:dyDescent="0.25">
      <c r="A107" s="155"/>
      <c r="B107" s="46"/>
      <c r="C107" s="111"/>
      <c r="D107" s="111"/>
      <c r="E107" s="62"/>
      <c r="F107" s="63"/>
      <c r="G107" s="77"/>
      <c r="H107" s="64"/>
      <c r="I107" s="78"/>
      <c r="J107" s="79"/>
      <c r="K107" s="67"/>
      <c r="L107" s="36">
        <f t="shared" si="10"/>
        <v>0</v>
      </c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68"/>
      <c r="Z107" s="23"/>
      <c r="AA107" s="39"/>
      <c r="AB107" s="39"/>
      <c r="AC107" s="39"/>
      <c r="AD107" s="40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S107" s="42"/>
      <c r="AT107" s="42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4"/>
      <c r="CS107" s="42"/>
      <c r="CT107" s="25"/>
    </row>
    <row r="108" spans="1:98" s="160" customFormat="1" x14ac:dyDescent="0.25">
      <c r="A108" s="155"/>
      <c r="B108" s="154"/>
      <c r="C108" s="111"/>
      <c r="D108" s="111"/>
      <c r="E108" s="62"/>
      <c r="F108" s="148"/>
      <c r="G108" s="50"/>
      <c r="H108" s="146"/>
      <c r="I108" s="65"/>
      <c r="J108" s="66"/>
      <c r="K108" s="147"/>
      <c r="L108" s="36">
        <f t="shared" si="10"/>
        <v>0</v>
      </c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3"/>
      <c r="Z108" s="156"/>
      <c r="AA108" s="157"/>
      <c r="AB108" s="157"/>
      <c r="AC108" s="157"/>
      <c r="AD108" s="158">
        <f t="shared" si="6"/>
        <v>0</v>
      </c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S108" s="161"/>
      <c r="AT108" s="161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62"/>
      <c r="BO108" s="162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  <c r="CQ108" s="162"/>
      <c r="CR108" s="162">
        <f t="shared" si="4"/>
        <v>0</v>
      </c>
      <c r="CS108" s="161">
        <f t="shared" si="8"/>
        <v>0</v>
      </c>
      <c r="CT108" s="163"/>
    </row>
    <row r="109" spans="1:98" s="160" customFormat="1" x14ac:dyDescent="0.25">
      <c r="A109" s="155"/>
      <c r="B109" s="154"/>
      <c r="C109" s="111"/>
      <c r="D109" s="111"/>
      <c r="E109" s="62"/>
      <c r="F109" s="148"/>
      <c r="G109" s="77"/>
      <c r="H109" s="123"/>
      <c r="I109" s="78"/>
      <c r="J109" s="79"/>
      <c r="K109" s="124"/>
      <c r="L109" s="36">
        <f t="shared" si="10"/>
        <v>0</v>
      </c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3"/>
      <c r="Z109" s="156"/>
      <c r="AA109" s="157"/>
      <c r="AB109" s="157"/>
      <c r="AC109" s="157"/>
      <c r="AD109" s="158">
        <f t="shared" si="6"/>
        <v>0</v>
      </c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  <c r="AS109" s="161"/>
      <c r="AT109" s="161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2"/>
      <c r="CH109" s="162"/>
      <c r="CI109" s="162"/>
      <c r="CJ109" s="162"/>
      <c r="CK109" s="162"/>
      <c r="CL109" s="162"/>
      <c r="CM109" s="162"/>
      <c r="CN109" s="162"/>
      <c r="CO109" s="162"/>
      <c r="CP109" s="162"/>
      <c r="CQ109" s="162"/>
      <c r="CR109" s="162">
        <f t="shared" ref="CR109:CR133" si="11">SUM(AU109:CN109)</f>
        <v>0</v>
      </c>
      <c r="CS109" s="161">
        <f t="shared" si="8"/>
        <v>0</v>
      </c>
      <c r="CT109" s="163"/>
    </row>
    <row r="110" spans="1:98" s="24" customFormat="1" x14ac:dyDescent="0.25">
      <c r="A110" s="155"/>
      <c r="B110" s="154"/>
      <c r="C110" s="111"/>
      <c r="D110" s="111"/>
      <c r="E110" s="62"/>
      <c r="F110" s="148"/>
      <c r="G110" s="77"/>
      <c r="H110" s="146"/>
      <c r="I110" s="78"/>
      <c r="J110" s="79"/>
      <c r="K110" s="147"/>
      <c r="L110" s="36">
        <f t="shared" si="10"/>
        <v>0</v>
      </c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3"/>
      <c r="Z110" s="23"/>
      <c r="AA110" s="39"/>
      <c r="AB110" s="39"/>
      <c r="AC110" s="39"/>
      <c r="AD110" s="40">
        <f t="shared" si="6"/>
        <v>0</v>
      </c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S110" s="42"/>
      <c r="AT110" s="42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4">
        <f t="shared" si="11"/>
        <v>0</v>
      </c>
      <c r="CS110" s="42">
        <f t="shared" si="8"/>
        <v>0</v>
      </c>
      <c r="CT110" s="25"/>
    </row>
    <row r="111" spans="1:98" s="24" customFormat="1" ht="18.75" x14ac:dyDescent="0.25">
      <c r="A111" s="155"/>
      <c r="B111" s="164"/>
      <c r="C111" s="111"/>
      <c r="D111" s="111"/>
      <c r="E111" s="62"/>
      <c r="F111" s="148"/>
      <c r="G111" s="50"/>
      <c r="H111" s="146"/>
      <c r="I111" s="65"/>
      <c r="J111" s="66"/>
      <c r="K111" s="147"/>
      <c r="L111" s="36">
        <f t="shared" si="10"/>
        <v>0</v>
      </c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68"/>
      <c r="Z111" s="23"/>
      <c r="AA111" s="39"/>
      <c r="AB111" s="39"/>
      <c r="AC111" s="39"/>
      <c r="AD111" s="40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S111" s="42"/>
      <c r="AT111" s="42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4"/>
      <c r="CS111" s="42"/>
      <c r="CT111" s="25"/>
    </row>
    <row r="112" spans="1:98" s="24" customFormat="1" x14ac:dyDescent="0.25">
      <c r="A112" s="59"/>
      <c r="B112" s="154"/>
      <c r="C112" s="165"/>
      <c r="D112" s="165"/>
      <c r="E112" s="62"/>
      <c r="F112" s="63"/>
      <c r="G112" s="50"/>
      <c r="H112" s="64"/>
      <c r="I112" s="65"/>
      <c r="J112" s="66"/>
      <c r="K112" s="67"/>
      <c r="L112" s="36">
        <f t="shared" si="10"/>
        <v>0</v>
      </c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68"/>
      <c r="Z112" s="23"/>
      <c r="AA112" s="39"/>
      <c r="AB112" s="39"/>
      <c r="AC112" s="39"/>
      <c r="AD112" s="40">
        <f t="shared" si="6"/>
        <v>0</v>
      </c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S112" s="42"/>
      <c r="AT112" s="42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4">
        <f t="shared" si="11"/>
        <v>0</v>
      </c>
      <c r="CS112" s="42">
        <f t="shared" si="8"/>
        <v>0</v>
      </c>
      <c r="CT112" s="25"/>
    </row>
    <row r="113" spans="1:98" s="24" customFormat="1" x14ac:dyDescent="0.25">
      <c r="A113" s="59"/>
      <c r="B113" s="154"/>
      <c r="C113" s="165"/>
      <c r="D113" s="165"/>
      <c r="E113" s="62"/>
      <c r="F113" s="63"/>
      <c r="G113" s="77"/>
      <c r="H113" s="64"/>
      <c r="I113" s="78"/>
      <c r="J113" s="79"/>
      <c r="K113" s="67"/>
      <c r="L113" s="36">
        <f t="shared" si="10"/>
        <v>0</v>
      </c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68"/>
      <c r="Z113" s="23"/>
      <c r="AA113" s="39"/>
      <c r="AB113" s="39"/>
      <c r="AC113" s="39"/>
      <c r="AD113" s="40">
        <f t="shared" si="6"/>
        <v>0</v>
      </c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S113" s="42"/>
      <c r="AT113" s="42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4">
        <f t="shared" si="11"/>
        <v>0</v>
      </c>
      <c r="CS113" s="42">
        <f t="shared" si="8"/>
        <v>0</v>
      </c>
      <c r="CT113" s="25"/>
    </row>
    <row r="114" spans="1:98" s="24" customFormat="1" x14ac:dyDescent="0.25">
      <c r="A114" s="59"/>
      <c r="B114" s="154"/>
      <c r="C114" s="165"/>
      <c r="D114" s="165"/>
      <c r="E114" s="62"/>
      <c r="F114" s="63"/>
      <c r="G114" s="77"/>
      <c r="H114" s="64"/>
      <c r="I114" s="78"/>
      <c r="J114" s="79"/>
      <c r="K114" s="67"/>
      <c r="L114" s="36">
        <f t="shared" si="10"/>
        <v>0</v>
      </c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68"/>
      <c r="Z114" s="23"/>
      <c r="AA114" s="39"/>
      <c r="AB114" s="39"/>
      <c r="AC114" s="39"/>
      <c r="AD114" s="40">
        <f t="shared" si="6"/>
        <v>0</v>
      </c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S114" s="42"/>
      <c r="AT114" s="42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4">
        <f t="shared" si="11"/>
        <v>0</v>
      </c>
      <c r="CS114" s="42">
        <f t="shared" si="8"/>
        <v>0</v>
      </c>
      <c r="CT114" s="25"/>
    </row>
    <row r="115" spans="1:98" s="24" customFormat="1" x14ac:dyDescent="0.25">
      <c r="A115" s="59"/>
      <c r="B115" s="154"/>
      <c r="C115" s="165"/>
      <c r="D115" s="165"/>
      <c r="E115" s="62"/>
      <c r="F115" s="148"/>
      <c r="G115" s="50"/>
      <c r="H115" s="64"/>
      <c r="I115" s="65"/>
      <c r="J115" s="66"/>
      <c r="K115" s="67"/>
      <c r="L115" s="36">
        <f t="shared" si="10"/>
        <v>0</v>
      </c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68"/>
      <c r="Z115" s="23"/>
      <c r="AA115" s="39"/>
      <c r="AB115" s="39"/>
      <c r="AC115" s="39"/>
      <c r="AD115" s="40">
        <f t="shared" si="6"/>
        <v>0</v>
      </c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S115" s="42"/>
      <c r="AT115" s="42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4">
        <f t="shared" si="11"/>
        <v>0</v>
      </c>
      <c r="CS115" s="42">
        <f t="shared" si="8"/>
        <v>0</v>
      </c>
      <c r="CT115" s="25"/>
    </row>
    <row r="116" spans="1:98" s="24" customFormat="1" x14ac:dyDescent="0.25">
      <c r="A116" s="59"/>
      <c r="B116" s="154"/>
      <c r="C116" s="165"/>
      <c r="D116" s="165"/>
      <c r="E116" s="62"/>
      <c r="F116" s="148"/>
      <c r="G116" s="50"/>
      <c r="H116" s="64"/>
      <c r="I116" s="65"/>
      <c r="J116" s="66"/>
      <c r="K116" s="67"/>
      <c r="L116" s="36">
        <f t="shared" si="10"/>
        <v>0</v>
      </c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68"/>
      <c r="Z116" s="23"/>
      <c r="AA116" s="39"/>
      <c r="AB116" s="39"/>
      <c r="AC116" s="39"/>
      <c r="AD116" s="40">
        <f t="shared" si="6"/>
        <v>0</v>
      </c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S116" s="42"/>
      <c r="AT116" s="42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4">
        <f t="shared" si="11"/>
        <v>0</v>
      </c>
      <c r="CS116" s="42">
        <f t="shared" si="8"/>
        <v>0</v>
      </c>
      <c r="CT116" s="25"/>
    </row>
    <row r="117" spans="1:98" s="24" customFormat="1" x14ac:dyDescent="0.25">
      <c r="A117" s="59"/>
      <c r="B117" s="150"/>
      <c r="C117" s="165"/>
      <c r="D117" s="165"/>
      <c r="E117" s="62"/>
      <c r="F117" s="148"/>
      <c r="G117" s="50"/>
      <c r="H117" s="64"/>
      <c r="I117" s="65"/>
      <c r="J117" s="66"/>
      <c r="K117" s="67"/>
      <c r="L117" s="36">
        <f t="shared" si="10"/>
        <v>0</v>
      </c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68"/>
      <c r="Z117" s="23"/>
      <c r="AA117" s="39"/>
      <c r="AB117" s="39"/>
      <c r="AC117" s="39"/>
      <c r="AD117" s="40">
        <f t="shared" si="6"/>
        <v>0</v>
      </c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S117" s="42"/>
      <c r="AT117" s="42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4">
        <f t="shared" si="11"/>
        <v>0</v>
      </c>
      <c r="CS117" s="42">
        <f t="shared" si="8"/>
        <v>0</v>
      </c>
      <c r="CT117" s="25"/>
    </row>
    <row r="118" spans="1:98" s="24" customFormat="1" x14ac:dyDescent="0.25">
      <c r="A118" s="59"/>
      <c r="B118" s="150"/>
      <c r="C118" s="165"/>
      <c r="D118" s="165"/>
      <c r="E118" s="62"/>
      <c r="F118" s="148"/>
      <c r="G118" s="50"/>
      <c r="H118" s="64"/>
      <c r="I118" s="65"/>
      <c r="J118" s="66"/>
      <c r="K118" s="67"/>
      <c r="L118" s="36">
        <f t="shared" si="10"/>
        <v>0</v>
      </c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68"/>
      <c r="Z118" s="23"/>
      <c r="AA118" s="39"/>
      <c r="AB118" s="39"/>
      <c r="AC118" s="39"/>
      <c r="AD118" s="40">
        <f t="shared" si="6"/>
        <v>0</v>
      </c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S118" s="42"/>
      <c r="AT118" s="42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4">
        <f t="shared" si="11"/>
        <v>0</v>
      </c>
      <c r="CS118" s="42">
        <f t="shared" si="8"/>
        <v>0</v>
      </c>
      <c r="CT118" s="25"/>
    </row>
    <row r="119" spans="1:98" s="24" customFormat="1" x14ac:dyDescent="0.25">
      <c r="A119" s="59"/>
      <c r="B119" s="150"/>
      <c r="C119" s="165"/>
      <c r="D119" s="165"/>
      <c r="E119" s="62"/>
      <c r="F119" s="148"/>
      <c r="G119" s="50"/>
      <c r="H119" s="64"/>
      <c r="I119" s="65"/>
      <c r="J119" s="66"/>
      <c r="K119" s="67"/>
      <c r="L119" s="36">
        <f t="shared" si="10"/>
        <v>0</v>
      </c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68"/>
      <c r="Z119" s="23"/>
      <c r="AA119" s="39"/>
      <c r="AB119" s="39"/>
      <c r="AC119" s="39"/>
      <c r="AD119" s="40">
        <f t="shared" si="6"/>
        <v>0</v>
      </c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S119" s="42"/>
      <c r="AT119" s="42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4">
        <f t="shared" si="11"/>
        <v>0</v>
      </c>
      <c r="CS119" s="42">
        <f t="shared" si="8"/>
        <v>0</v>
      </c>
      <c r="CT119" s="25"/>
    </row>
    <row r="120" spans="1:98" s="24" customFormat="1" x14ac:dyDescent="0.25">
      <c r="A120" s="59"/>
      <c r="B120" s="150"/>
      <c r="C120" s="165"/>
      <c r="D120" s="165"/>
      <c r="E120" s="62"/>
      <c r="F120" s="114"/>
      <c r="G120" s="50"/>
      <c r="H120" s="166"/>
      <c r="I120" s="65"/>
      <c r="J120" s="66"/>
      <c r="K120" s="116"/>
      <c r="L120" s="36">
        <f t="shared" si="10"/>
        <v>0</v>
      </c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68"/>
      <c r="Z120" s="23"/>
      <c r="AA120" s="39"/>
      <c r="AB120" s="39"/>
      <c r="AC120" s="39"/>
      <c r="AD120" s="40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S120" s="42"/>
      <c r="AT120" s="42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4"/>
      <c r="CS120" s="42"/>
      <c r="CT120" s="25"/>
    </row>
    <row r="121" spans="1:98" s="24" customFormat="1" ht="15.75" hidden="1" customHeight="1" x14ac:dyDescent="0.25">
      <c r="A121" s="167" t="s">
        <v>86</v>
      </c>
      <c r="B121" s="168" t="s">
        <v>87</v>
      </c>
      <c r="C121" s="47"/>
      <c r="D121" s="47"/>
      <c r="E121" s="48"/>
      <c r="F121" s="49"/>
      <c r="G121" s="77"/>
      <c r="H121" s="169"/>
      <c r="I121" s="78"/>
      <c r="J121" s="79"/>
      <c r="K121" s="170"/>
      <c r="L121" s="36">
        <f t="shared" si="10"/>
        <v>0</v>
      </c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68"/>
      <c r="Z121" s="23"/>
      <c r="AA121" s="39"/>
      <c r="AB121" s="39"/>
      <c r="AC121" s="39"/>
      <c r="AD121" s="40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S121" s="42"/>
      <c r="AT121" s="42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4"/>
      <c r="CS121" s="42"/>
      <c r="CT121" s="25"/>
    </row>
    <row r="122" spans="1:98" s="160" customFormat="1" ht="15.75" hidden="1" customHeight="1" x14ac:dyDescent="0.25">
      <c r="A122" s="167"/>
      <c r="B122" s="168" t="s">
        <v>88</v>
      </c>
      <c r="C122" s="171"/>
      <c r="D122" s="171"/>
      <c r="E122" s="48"/>
      <c r="F122" s="172"/>
      <c r="G122" s="173"/>
      <c r="H122" s="174"/>
      <c r="I122" s="175"/>
      <c r="J122" s="176"/>
      <c r="K122" s="177"/>
      <c r="L122" s="36">
        <f t="shared" si="10"/>
        <v>0</v>
      </c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78"/>
      <c r="Z122" s="156"/>
      <c r="AA122" s="157"/>
      <c r="AB122" s="157"/>
      <c r="AC122" s="157"/>
      <c r="AD122" s="158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S122" s="161"/>
      <c r="AT122" s="161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2"/>
      <c r="BR122" s="162"/>
      <c r="BS122" s="162"/>
      <c r="BT122" s="162"/>
      <c r="BU122" s="162"/>
      <c r="BV122" s="162"/>
      <c r="BW122" s="162"/>
      <c r="BX122" s="162"/>
      <c r="BY122" s="162"/>
      <c r="BZ122" s="162"/>
      <c r="CA122" s="162"/>
      <c r="CB122" s="162"/>
      <c r="CC122" s="162"/>
      <c r="CD122" s="162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62"/>
      <c r="CP122" s="162"/>
      <c r="CQ122" s="162"/>
      <c r="CR122" s="162"/>
      <c r="CS122" s="161"/>
      <c r="CT122" s="163"/>
    </row>
    <row r="123" spans="1:98" s="160" customFormat="1" ht="15.75" hidden="1" customHeight="1" x14ac:dyDescent="0.25">
      <c r="A123" s="179"/>
      <c r="B123" s="168" t="s">
        <v>89</v>
      </c>
      <c r="C123" s="171"/>
      <c r="D123" s="171"/>
      <c r="E123" s="48"/>
      <c r="F123" s="172"/>
      <c r="G123" s="50"/>
      <c r="H123" s="174"/>
      <c r="I123" s="65"/>
      <c r="J123" s="66"/>
      <c r="K123" s="177"/>
      <c r="L123" s="36">
        <f t="shared" si="10"/>
        <v>0</v>
      </c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78"/>
      <c r="Z123" s="156"/>
      <c r="AA123" s="157"/>
      <c r="AB123" s="157"/>
      <c r="AC123" s="157"/>
      <c r="AD123" s="158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S123" s="161"/>
      <c r="AT123" s="161"/>
      <c r="AU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2"/>
      <c r="BM123" s="162"/>
      <c r="BN123" s="162"/>
      <c r="BO123" s="162"/>
      <c r="BP123" s="162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2"/>
      <c r="CA123" s="162"/>
      <c r="CB123" s="162"/>
      <c r="CC123" s="162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  <c r="CQ123" s="162"/>
      <c r="CR123" s="162"/>
      <c r="CS123" s="161"/>
      <c r="CT123" s="163"/>
    </row>
    <row r="124" spans="1:98" s="160" customFormat="1" ht="15.75" hidden="1" customHeight="1" x14ac:dyDescent="0.25">
      <c r="A124" s="179"/>
      <c r="B124" s="180" t="s">
        <v>90</v>
      </c>
      <c r="C124" s="171"/>
      <c r="D124" s="171"/>
      <c r="E124" s="48"/>
      <c r="F124" s="172"/>
      <c r="G124" s="50"/>
      <c r="H124" s="174"/>
      <c r="I124" s="65"/>
      <c r="J124" s="66"/>
      <c r="K124" s="177"/>
      <c r="L124" s="36">
        <f t="shared" si="10"/>
        <v>0</v>
      </c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78"/>
      <c r="Z124" s="156"/>
      <c r="AA124" s="157"/>
      <c r="AB124" s="157"/>
      <c r="AC124" s="157"/>
      <c r="AD124" s="158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S124" s="161"/>
      <c r="AT124" s="161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2"/>
      <c r="CH124" s="162"/>
      <c r="CI124" s="162"/>
      <c r="CJ124" s="162"/>
      <c r="CK124" s="162"/>
      <c r="CL124" s="162"/>
      <c r="CM124" s="162"/>
      <c r="CN124" s="162"/>
      <c r="CO124" s="162"/>
      <c r="CP124" s="162"/>
      <c r="CQ124" s="162"/>
      <c r="CR124" s="162"/>
      <c r="CS124" s="161"/>
      <c r="CT124" s="163"/>
    </row>
    <row r="125" spans="1:98" s="160" customFormat="1" ht="15.75" hidden="1" customHeight="1" x14ac:dyDescent="0.25">
      <c r="A125" s="179"/>
      <c r="B125" s="180" t="s">
        <v>91</v>
      </c>
      <c r="C125" s="171"/>
      <c r="D125" s="171"/>
      <c r="E125" s="48"/>
      <c r="F125" s="172"/>
      <c r="G125" s="50"/>
      <c r="H125" s="174"/>
      <c r="I125" s="181"/>
      <c r="J125" s="182"/>
      <c r="K125" s="177"/>
      <c r="L125" s="36">
        <f t="shared" si="10"/>
        <v>0</v>
      </c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78"/>
      <c r="Z125" s="156"/>
      <c r="AA125" s="157"/>
      <c r="AB125" s="157"/>
      <c r="AC125" s="157"/>
      <c r="AD125" s="158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S125" s="161"/>
      <c r="AT125" s="161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2"/>
      <c r="CH125" s="162"/>
      <c r="CI125" s="162"/>
      <c r="CJ125" s="162"/>
      <c r="CK125" s="162"/>
      <c r="CL125" s="162"/>
      <c r="CM125" s="162"/>
      <c r="CN125" s="162"/>
      <c r="CO125" s="162"/>
      <c r="CP125" s="162"/>
      <c r="CQ125" s="162"/>
      <c r="CR125" s="162"/>
      <c r="CS125" s="161"/>
      <c r="CT125" s="163"/>
    </row>
    <row r="126" spans="1:98" s="160" customFormat="1" ht="15.75" hidden="1" customHeight="1" x14ac:dyDescent="0.25">
      <c r="A126" s="179"/>
      <c r="B126" s="168" t="s">
        <v>92</v>
      </c>
      <c r="C126" s="171"/>
      <c r="D126" s="171"/>
      <c r="E126" s="48"/>
      <c r="F126" s="172"/>
      <c r="G126" s="102"/>
      <c r="H126" s="174"/>
      <c r="I126" s="103"/>
      <c r="J126" s="104"/>
      <c r="K126" s="177"/>
      <c r="L126" s="36">
        <f t="shared" si="10"/>
        <v>0</v>
      </c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78"/>
      <c r="Z126" s="156"/>
      <c r="AA126" s="157"/>
      <c r="AB126" s="157"/>
      <c r="AC126" s="157"/>
      <c r="AD126" s="158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S126" s="161"/>
      <c r="AT126" s="161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  <c r="CQ126" s="162"/>
      <c r="CR126" s="162"/>
      <c r="CS126" s="161"/>
      <c r="CT126" s="163"/>
    </row>
    <row r="127" spans="1:98" s="160" customFormat="1" ht="15.75" hidden="1" customHeight="1" x14ac:dyDescent="0.25">
      <c r="A127" s="179"/>
      <c r="B127" s="180" t="s">
        <v>93</v>
      </c>
      <c r="C127" s="171"/>
      <c r="D127" s="171"/>
      <c r="E127" s="48"/>
      <c r="F127" s="172"/>
      <c r="G127" s="102"/>
      <c r="H127" s="174"/>
      <c r="I127" s="103"/>
      <c r="J127" s="104"/>
      <c r="K127" s="177"/>
      <c r="L127" s="36">
        <f t="shared" si="10"/>
        <v>0</v>
      </c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78"/>
      <c r="Z127" s="156"/>
      <c r="AA127" s="157"/>
      <c r="AB127" s="157"/>
      <c r="AC127" s="157"/>
      <c r="AD127" s="158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S127" s="161"/>
      <c r="AT127" s="161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2"/>
      <c r="BM127" s="162"/>
      <c r="BN127" s="162"/>
      <c r="BO127" s="16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2"/>
      <c r="CA127" s="162"/>
      <c r="CB127" s="162"/>
      <c r="CC127" s="162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62"/>
      <c r="CO127" s="162"/>
      <c r="CP127" s="162"/>
      <c r="CQ127" s="162"/>
      <c r="CR127" s="162"/>
      <c r="CS127" s="161"/>
      <c r="CT127" s="163"/>
    </row>
    <row r="128" spans="1:98" s="160" customFormat="1" ht="15.75" hidden="1" customHeight="1" x14ac:dyDescent="0.25">
      <c r="A128" s="179"/>
      <c r="B128" s="180" t="s">
        <v>94</v>
      </c>
      <c r="C128" s="171"/>
      <c r="D128" s="171"/>
      <c r="E128" s="48"/>
      <c r="F128" s="172"/>
      <c r="G128" s="102"/>
      <c r="H128" s="174"/>
      <c r="I128" s="103"/>
      <c r="J128" s="104"/>
      <c r="K128" s="177"/>
      <c r="L128" s="36">
        <f t="shared" si="10"/>
        <v>0</v>
      </c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78"/>
      <c r="Z128" s="156"/>
      <c r="AA128" s="157"/>
      <c r="AB128" s="157"/>
      <c r="AC128" s="157"/>
      <c r="AD128" s="158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S128" s="161"/>
      <c r="AT128" s="161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2"/>
      <c r="BM128" s="162"/>
      <c r="BN128" s="162"/>
      <c r="BO128" s="162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2"/>
      <c r="CA128" s="162"/>
      <c r="CB128" s="162"/>
      <c r="CC128" s="162"/>
      <c r="CD128" s="162"/>
      <c r="CE128" s="162"/>
      <c r="CF128" s="162"/>
      <c r="CG128" s="162"/>
      <c r="CH128" s="162"/>
      <c r="CI128" s="162"/>
      <c r="CJ128" s="162"/>
      <c r="CK128" s="162"/>
      <c r="CL128" s="162"/>
      <c r="CM128" s="162"/>
      <c r="CN128" s="162"/>
      <c r="CO128" s="162"/>
      <c r="CP128" s="162"/>
      <c r="CQ128" s="162"/>
      <c r="CR128" s="162"/>
      <c r="CS128" s="161"/>
      <c r="CT128" s="163"/>
    </row>
    <row r="129" spans="1:98" s="160" customFormat="1" ht="15.75" hidden="1" customHeight="1" x14ac:dyDescent="0.25">
      <c r="A129" s="179"/>
      <c r="B129" s="180" t="s">
        <v>95</v>
      </c>
      <c r="C129" s="171"/>
      <c r="D129" s="171"/>
      <c r="E129" s="48"/>
      <c r="F129" s="172"/>
      <c r="G129" s="183"/>
      <c r="H129" s="174"/>
      <c r="I129" s="184"/>
      <c r="J129" s="185"/>
      <c r="K129" s="177"/>
      <c r="L129" s="36">
        <f t="shared" si="10"/>
        <v>0</v>
      </c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78"/>
      <c r="Z129" s="156"/>
      <c r="AA129" s="157"/>
      <c r="AB129" s="157"/>
      <c r="AC129" s="157"/>
      <c r="AD129" s="158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S129" s="161"/>
      <c r="AT129" s="161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  <c r="BO129" s="162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2"/>
      <c r="CA129" s="162"/>
      <c r="CB129" s="162"/>
      <c r="CC129" s="162"/>
      <c r="CD129" s="162"/>
      <c r="CE129" s="162"/>
      <c r="CF129" s="162"/>
      <c r="CG129" s="162"/>
      <c r="CH129" s="162"/>
      <c r="CI129" s="162"/>
      <c r="CJ129" s="162"/>
      <c r="CK129" s="162"/>
      <c r="CL129" s="162"/>
      <c r="CM129" s="162"/>
      <c r="CN129" s="162"/>
      <c r="CO129" s="162"/>
      <c r="CP129" s="162"/>
      <c r="CQ129" s="162"/>
      <c r="CR129" s="162"/>
      <c r="CS129" s="161"/>
      <c r="CT129" s="163"/>
    </row>
    <row r="130" spans="1:98" s="160" customFormat="1" ht="15.75" hidden="1" customHeight="1" x14ac:dyDescent="0.25">
      <c r="A130" s="179"/>
      <c r="B130" s="180" t="s">
        <v>96</v>
      </c>
      <c r="C130" s="171"/>
      <c r="D130" s="171"/>
      <c r="E130" s="48"/>
      <c r="F130" s="172"/>
      <c r="G130" s="102"/>
      <c r="H130" s="174"/>
      <c r="I130" s="103"/>
      <c r="J130" s="104"/>
      <c r="K130" s="177"/>
      <c r="L130" s="36">
        <f t="shared" si="10"/>
        <v>0</v>
      </c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78"/>
      <c r="Z130" s="156"/>
      <c r="AA130" s="157"/>
      <c r="AB130" s="157"/>
      <c r="AC130" s="157"/>
      <c r="AD130" s="158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S130" s="161"/>
      <c r="AT130" s="161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2"/>
      <c r="BM130" s="162"/>
      <c r="BN130" s="162"/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  <c r="CQ130" s="162"/>
      <c r="CR130" s="162"/>
      <c r="CS130" s="161"/>
      <c r="CT130" s="163"/>
    </row>
    <row r="131" spans="1:98" s="160" customFormat="1" ht="15.75" hidden="1" customHeight="1" x14ac:dyDescent="0.25">
      <c r="A131" s="179"/>
      <c r="B131" s="168" t="s">
        <v>97</v>
      </c>
      <c r="C131" s="171"/>
      <c r="D131" s="171"/>
      <c r="E131" s="48"/>
      <c r="F131" s="172"/>
      <c r="G131" s="102"/>
      <c r="H131" s="174"/>
      <c r="I131" s="103"/>
      <c r="J131" s="104"/>
      <c r="K131" s="177"/>
      <c r="L131" s="36">
        <f t="shared" si="10"/>
        <v>0</v>
      </c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78"/>
      <c r="Z131" s="156"/>
      <c r="AA131" s="157"/>
      <c r="AB131" s="157"/>
      <c r="AC131" s="157"/>
      <c r="AD131" s="158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S131" s="161"/>
      <c r="AT131" s="161"/>
      <c r="AU131" s="162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62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2"/>
      <c r="CO131" s="162"/>
      <c r="CP131" s="162"/>
      <c r="CQ131" s="162"/>
      <c r="CR131" s="162"/>
      <c r="CS131" s="161"/>
      <c r="CT131" s="163"/>
    </row>
    <row r="132" spans="1:98" s="160" customFormat="1" ht="15.75" hidden="1" customHeight="1" x14ac:dyDescent="0.25">
      <c r="A132" s="179"/>
      <c r="B132" s="180" t="s">
        <v>98</v>
      </c>
      <c r="C132" s="171"/>
      <c r="D132" s="171"/>
      <c r="E132" s="48"/>
      <c r="F132" s="172"/>
      <c r="G132" s="102"/>
      <c r="H132" s="174"/>
      <c r="I132" s="103"/>
      <c r="J132" s="104"/>
      <c r="K132" s="177"/>
      <c r="L132" s="36">
        <f t="shared" si="10"/>
        <v>0</v>
      </c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78"/>
      <c r="Z132" s="156"/>
      <c r="AA132" s="157"/>
      <c r="AB132" s="157"/>
      <c r="AC132" s="157"/>
      <c r="AD132" s="158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S132" s="161"/>
      <c r="AT132" s="161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2"/>
      <c r="BM132" s="162"/>
      <c r="BN132" s="162"/>
      <c r="BO132" s="162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2"/>
      <c r="CI132" s="162"/>
      <c r="CJ132" s="162"/>
      <c r="CK132" s="162"/>
      <c r="CL132" s="162"/>
      <c r="CM132" s="162"/>
      <c r="CN132" s="162"/>
      <c r="CO132" s="162"/>
      <c r="CP132" s="162"/>
      <c r="CQ132" s="162"/>
      <c r="CR132" s="162"/>
      <c r="CS132" s="161"/>
      <c r="CT132" s="163"/>
    </row>
    <row r="133" spans="1:98" s="24" customFormat="1" ht="15.75" hidden="1" customHeight="1" x14ac:dyDescent="0.25">
      <c r="A133" s="59"/>
      <c r="B133" s="105"/>
      <c r="C133" s="47"/>
      <c r="D133" s="47"/>
      <c r="E133" s="48"/>
      <c r="F133" s="49"/>
      <c r="G133" s="102"/>
      <c r="H133" s="186"/>
      <c r="I133" s="103"/>
      <c r="J133" s="104"/>
      <c r="K133" s="177"/>
      <c r="L133" s="36">
        <f t="shared" si="10"/>
        <v>0</v>
      </c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68"/>
      <c r="Z133" s="23"/>
      <c r="AA133" s="39"/>
      <c r="AB133" s="39"/>
      <c r="AC133" s="39"/>
      <c r="AD133" s="40">
        <f t="shared" si="6"/>
        <v>0</v>
      </c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S133" s="42"/>
      <c r="AT133" s="42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4">
        <f t="shared" si="11"/>
        <v>0</v>
      </c>
      <c r="CS133" s="42">
        <f t="shared" si="8"/>
        <v>0</v>
      </c>
      <c r="CT133" s="25"/>
    </row>
    <row r="134" spans="1:98" s="24" customFormat="1" x14ac:dyDescent="0.25">
      <c r="A134" s="59"/>
      <c r="B134" s="150"/>
      <c r="C134" s="47"/>
      <c r="D134" s="47"/>
      <c r="E134" s="48"/>
      <c r="F134" s="187"/>
      <c r="G134" s="188"/>
      <c r="H134" s="189"/>
      <c r="I134" s="190"/>
      <c r="J134" s="191"/>
      <c r="K134" s="192"/>
      <c r="L134" s="36">
        <f t="shared" si="10"/>
        <v>0</v>
      </c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68"/>
      <c r="Z134" s="23"/>
      <c r="AA134" s="39"/>
      <c r="AB134" s="39"/>
      <c r="AC134" s="39"/>
      <c r="AD134" s="40">
        <f>SUM(AA134:AC134)</f>
        <v>0</v>
      </c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193"/>
      <c r="AR134" s="24" t="s">
        <v>99</v>
      </c>
      <c r="AS134" s="42"/>
      <c r="AT134" s="42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4">
        <f>SUM(AU134:CN134)</f>
        <v>0</v>
      </c>
      <c r="CS134" s="42">
        <f t="shared" si="8"/>
        <v>0</v>
      </c>
      <c r="CT134" s="25"/>
    </row>
    <row r="135" spans="1:98" s="205" customFormat="1" x14ac:dyDescent="0.25">
      <c r="A135" s="194"/>
      <c r="B135" s="195" t="s">
        <v>100</v>
      </c>
      <c r="C135" s="196"/>
      <c r="D135" s="196"/>
      <c r="E135" s="197"/>
      <c r="F135" s="198"/>
      <c r="G135" s="199"/>
      <c r="H135" s="200">
        <f>SUM(H8:H134)</f>
        <v>0</v>
      </c>
      <c r="I135" s="200">
        <f>SUM(I8:I134)</f>
        <v>0</v>
      </c>
      <c r="J135" s="200">
        <f>SUM(J8:J134)</f>
        <v>0</v>
      </c>
      <c r="K135" s="200">
        <f>SUM(K8:K134)</f>
        <v>0</v>
      </c>
      <c r="L135" s="200">
        <f>SUM(L8:L134)</f>
        <v>0</v>
      </c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2"/>
      <c r="Z135" s="203"/>
      <c r="AA135" s="204">
        <f>SUM(AA8:AA134)</f>
        <v>0</v>
      </c>
      <c r="AB135" s="204">
        <f>SUM(AB8:AB134)</f>
        <v>0</v>
      </c>
      <c r="AC135" s="204">
        <f>SUM(AC8:AC134)</f>
        <v>0</v>
      </c>
      <c r="AD135" s="204" t="e">
        <f>SUM(AD8:AD134)</f>
        <v>#REF!</v>
      </c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S135" s="206"/>
      <c r="AT135" s="206"/>
      <c r="AU135" s="207">
        <f t="shared" ref="AU135:BZ135" si="12">SUM(AU8:AU134)</f>
        <v>0</v>
      </c>
      <c r="AV135" s="207">
        <f t="shared" si="12"/>
        <v>0</v>
      </c>
      <c r="AW135" s="207">
        <f t="shared" si="12"/>
        <v>0</v>
      </c>
      <c r="AX135" s="207">
        <f t="shared" si="12"/>
        <v>0</v>
      </c>
      <c r="AY135" s="207">
        <f t="shared" si="12"/>
        <v>0</v>
      </c>
      <c r="AZ135" s="207">
        <f t="shared" si="12"/>
        <v>0</v>
      </c>
      <c r="BA135" s="207">
        <f t="shared" si="12"/>
        <v>0</v>
      </c>
      <c r="BB135" s="207">
        <f t="shared" si="12"/>
        <v>0</v>
      </c>
      <c r="BC135" s="207">
        <f t="shared" si="12"/>
        <v>0</v>
      </c>
      <c r="BD135" s="207">
        <f t="shared" si="12"/>
        <v>0</v>
      </c>
      <c r="BE135" s="207">
        <f t="shared" si="12"/>
        <v>0</v>
      </c>
      <c r="BF135" s="207">
        <f t="shared" si="12"/>
        <v>0</v>
      </c>
      <c r="BG135" s="207">
        <f t="shared" si="12"/>
        <v>0</v>
      </c>
      <c r="BH135" s="207">
        <f t="shared" si="12"/>
        <v>0</v>
      </c>
      <c r="BI135" s="207">
        <f t="shared" si="12"/>
        <v>0</v>
      </c>
      <c r="BJ135" s="207">
        <f t="shared" si="12"/>
        <v>0</v>
      </c>
      <c r="BK135" s="207">
        <f t="shared" si="12"/>
        <v>0</v>
      </c>
      <c r="BL135" s="207">
        <f t="shared" si="12"/>
        <v>0</v>
      </c>
      <c r="BM135" s="207">
        <f t="shared" si="12"/>
        <v>0</v>
      </c>
      <c r="BN135" s="207">
        <f t="shared" si="12"/>
        <v>0</v>
      </c>
      <c r="BO135" s="207">
        <f t="shared" si="12"/>
        <v>0</v>
      </c>
      <c r="BP135" s="207">
        <f t="shared" si="12"/>
        <v>0</v>
      </c>
      <c r="BQ135" s="207">
        <f t="shared" si="12"/>
        <v>0</v>
      </c>
      <c r="BR135" s="207">
        <f t="shared" si="12"/>
        <v>0</v>
      </c>
      <c r="BS135" s="207">
        <f t="shared" si="12"/>
        <v>0</v>
      </c>
      <c r="BT135" s="207">
        <f t="shared" si="12"/>
        <v>0</v>
      </c>
      <c r="BU135" s="207">
        <f t="shared" si="12"/>
        <v>0</v>
      </c>
      <c r="BV135" s="207">
        <f t="shared" si="12"/>
        <v>0</v>
      </c>
      <c r="BW135" s="207">
        <f t="shared" si="12"/>
        <v>0</v>
      </c>
      <c r="BX135" s="207">
        <f t="shared" si="12"/>
        <v>0</v>
      </c>
      <c r="BY135" s="207">
        <f t="shared" si="12"/>
        <v>0</v>
      </c>
      <c r="BZ135" s="207">
        <f t="shared" si="12"/>
        <v>0</v>
      </c>
      <c r="CA135" s="207">
        <f t="shared" ref="CA135:CS135" si="13">SUM(CA8:CA134)</f>
        <v>0</v>
      </c>
      <c r="CB135" s="207">
        <f t="shared" si="13"/>
        <v>0</v>
      </c>
      <c r="CC135" s="207">
        <f t="shared" si="13"/>
        <v>0</v>
      </c>
      <c r="CD135" s="207">
        <f t="shared" si="13"/>
        <v>0</v>
      </c>
      <c r="CE135" s="207">
        <f t="shared" si="13"/>
        <v>0</v>
      </c>
      <c r="CF135" s="207">
        <f t="shared" si="13"/>
        <v>0</v>
      </c>
      <c r="CG135" s="207">
        <f t="shared" si="13"/>
        <v>0</v>
      </c>
      <c r="CH135" s="207">
        <f t="shared" si="13"/>
        <v>0</v>
      </c>
      <c r="CI135" s="207">
        <f t="shared" si="13"/>
        <v>0</v>
      </c>
      <c r="CJ135" s="207">
        <f t="shared" si="13"/>
        <v>0</v>
      </c>
      <c r="CK135" s="207">
        <f t="shared" si="13"/>
        <v>0</v>
      </c>
      <c r="CL135" s="207">
        <f t="shared" si="13"/>
        <v>0</v>
      </c>
      <c r="CM135" s="207">
        <f t="shared" si="13"/>
        <v>0</v>
      </c>
      <c r="CN135" s="207">
        <f t="shared" si="13"/>
        <v>0</v>
      </c>
      <c r="CO135" s="207">
        <f t="shared" si="13"/>
        <v>0</v>
      </c>
      <c r="CP135" s="207">
        <f t="shared" si="13"/>
        <v>0</v>
      </c>
      <c r="CQ135" s="207">
        <f t="shared" si="13"/>
        <v>0</v>
      </c>
      <c r="CR135" s="207">
        <f t="shared" si="13"/>
        <v>0</v>
      </c>
      <c r="CS135" s="207" t="e">
        <f t="shared" si="13"/>
        <v>#REF!</v>
      </c>
      <c r="CT135" s="208"/>
    </row>
    <row r="136" spans="1:98" s="24" customFormat="1" x14ac:dyDescent="0.25">
      <c r="A136" s="209"/>
      <c r="B136" s="210"/>
      <c r="E136" s="211"/>
      <c r="G136" s="102"/>
      <c r="H136" s="212"/>
      <c r="I136" s="103"/>
      <c r="J136" s="104"/>
      <c r="K136" s="213"/>
      <c r="L136" s="214"/>
      <c r="Y136" s="215"/>
      <c r="Z136" s="23"/>
      <c r="AS136" s="216"/>
      <c r="AT136" s="216"/>
      <c r="AU136" s="216"/>
      <c r="AV136" s="216"/>
      <c r="AW136" s="216"/>
      <c r="AX136" s="216"/>
      <c r="AY136" s="216"/>
      <c r="AZ136" s="216"/>
      <c r="BA136" s="216"/>
      <c r="BB136" s="216"/>
      <c r="BC136" s="216"/>
      <c r="BD136" s="216"/>
      <c r="BE136" s="216"/>
      <c r="BF136" s="216"/>
      <c r="BG136" s="216"/>
      <c r="BH136" s="216"/>
      <c r="BI136" s="216"/>
      <c r="BJ136" s="216"/>
      <c r="BK136" s="216"/>
      <c r="BL136" s="216"/>
      <c r="BM136" s="216"/>
      <c r="BN136" s="216"/>
      <c r="BO136" s="216"/>
      <c r="BP136" s="216"/>
      <c r="BQ136" s="216"/>
      <c r="BR136" s="216"/>
      <c r="BS136" s="216"/>
      <c r="BT136" s="216"/>
      <c r="BU136" s="216"/>
      <c r="BV136" s="216"/>
      <c r="BW136" s="216"/>
      <c r="BX136" s="216"/>
      <c r="BY136" s="216"/>
      <c r="BZ136" s="216"/>
      <c r="CA136" s="216"/>
      <c r="CB136" s="216"/>
      <c r="CC136" s="216"/>
      <c r="CD136" s="216"/>
      <c r="CE136" s="216"/>
      <c r="CF136" s="216"/>
      <c r="CG136" s="216"/>
      <c r="CH136" s="216"/>
      <c r="CI136" s="216"/>
      <c r="CJ136" s="216"/>
      <c r="CK136" s="216"/>
      <c r="CL136" s="216"/>
      <c r="CM136" s="216"/>
      <c r="CN136" s="216"/>
      <c r="CO136" s="216"/>
      <c r="CP136" s="216"/>
      <c r="CQ136" s="216"/>
      <c r="CR136" s="216"/>
      <c r="CS136" s="216"/>
      <c r="CT136" s="25"/>
    </row>
    <row r="137" spans="1:98" s="205" customFormat="1" ht="18.75" x14ac:dyDescent="0.25">
      <c r="A137" s="344" t="s">
        <v>101</v>
      </c>
      <c r="B137" s="345"/>
      <c r="E137" s="217"/>
      <c r="G137" s="218"/>
      <c r="H137" s="219"/>
      <c r="I137" s="218"/>
      <c r="J137" s="220"/>
      <c r="K137" s="221"/>
      <c r="L137" s="222"/>
      <c r="Y137" s="223"/>
      <c r="Z137" s="203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08"/>
    </row>
    <row r="138" spans="1:98" s="24" customFormat="1" x14ac:dyDescent="0.25">
      <c r="A138" s="209"/>
      <c r="B138" s="225"/>
      <c r="E138" s="211"/>
      <c r="G138" s="102"/>
      <c r="H138" s="212"/>
      <c r="I138" s="103"/>
      <c r="J138" s="104"/>
      <c r="K138" s="213"/>
      <c r="L138" s="214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15"/>
      <c r="Z138" s="23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6"/>
      <c r="BV138" s="216"/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5"/>
    </row>
    <row r="139" spans="1:98" s="24" customFormat="1" ht="15" customHeight="1" x14ac:dyDescent="0.25">
      <c r="A139" s="209"/>
      <c r="B139" s="225"/>
      <c r="C139" s="227"/>
      <c r="D139" s="227"/>
      <c r="E139" s="228"/>
      <c r="F139" s="227"/>
      <c r="G139" s="102"/>
      <c r="H139" s="229"/>
      <c r="I139" s="103"/>
      <c r="J139" s="104"/>
      <c r="K139" s="230"/>
      <c r="L139" s="214"/>
      <c r="M139" s="227"/>
      <c r="N139" s="227"/>
      <c r="O139" s="227"/>
      <c r="P139" s="227"/>
      <c r="Q139" s="227"/>
      <c r="R139" s="227"/>
      <c r="S139" s="227"/>
      <c r="T139" s="227"/>
      <c r="U139" s="227"/>
      <c r="V139" s="227"/>
      <c r="W139" s="227"/>
      <c r="X139" s="227"/>
      <c r="Y139" s="231"/>
      <c r="Z139" s="23"/>
      <c r="AS139" s="216"/>
      <c r="AT139" s="216"/>
      <c r="AU139" s="216"/>
      <c r="AV139" s="216"/>
      <c r="AW139" s="216"/>
      <c r="AX139" s="216"/>
      <c r="AY139" s="216"/>
      <c r="AZ139" s="216"/>
      <c r="BA139" s="216"/>
      <c r="BB139" s="216"/>
      <c r="BC139" s="216"/>
      <c r="BD139" s="216"/>
      <c r="BE139" s="216"/>
      <c r="BF139" s="216"/>
      <c r="BG139" s="216"/>
      <c r="BH139" s="216"/>
      <c r="BI139" s="216"/>
      <c r="BJ139" s="216"/>
      <c r="BK139" s="216"/>
      <c r="BL139" s="216"/>
      <c r="BM139" s="216"/>
      <c r="BN139" s="216"/>
      <c r="BO139" s="216"/>
      <c r="BP139" s="216"/>
      <c r="BQ139" s="216"/>
      <c r="BR139" s="216"/>
      <c r="BS139" s="216"/>
      <c r="BT139" s="216"/>
      <c r="BU139" s="216"/>
      <c r="BV139" s="216"/>
      <c r="BW139" s="216"/>
      <c r="BX139" s="216"/>
      <c r="BY139" s="216"/>
      <c r="BZ139" s="216"/>
      <c r="CA139" s="216"/>
      <c r="CB139" s="216"/>
      <c r="CC139" s="216"/>
      <c r="CD139" s="216"/>
      <c r="CE139" s="216"/>
      <c r="CF139" s="216"/>
      <c r="CG139" s="216"/>
      <c r="CH139" s="216"/>
      <c r="CI139" s="216"/>
      <c r="CJ139" s="216"/>
      <c r="CK139" s="216"/>
      <c r="CL139" s="216"/>
      <c r="CM139" s="216"/>
      <c r="CN139" s="216"/>
      <c r="CO139" s="216"/>
      <c r="CP139" s="216"/>
      <c r="CQ139" s="216"/>
      <c r="CR139" s="216"/>
      <c r="CS139" s="216"/>
      <c r="CT139" s="25"/>
    </row>
    <row r="140" spans="1:98" s="24" customFormat="1" ht="15" customHeight="1" x14ac:dyDescent="0.25">
      <c r="A140" s="209"/>
      <c r="B140" s="225"/>
      <c r="E140" s="232"/>
      <c r="G140" s="233"/>
      <c r="H140" s="234"/>
      <c r="I140" s="235"/>
      <c r="J140" s="236"/>
      <c r="K140" s="237"/>
      <c r="L140" s="214"/>
      <c r="Y140" s="238"/>
      <c r="Z140" s="23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6"/>
      <c r="CC140" s="216"/>
      <c r="CD140" s="216"/>
      <c r="CE140" s="216"/>
      <c r="CF140" s="216"/>
      <c r="CG140" s="216"/>
      <c r="CH140" s="216"/>
      <c r="CI140" s="216"/>
      <c r="CJ140" s="216"/>
      <c r="CK140" s="216"/>
      <c r="CL140" s="216"/>
      <c r="CM140" s="216"/>
      <c r="CN140" s="216"/>
      <c r="CO140" s="216"/>
      <c r="CP140" s="216"/>
      <c r="CQ140" s="216"/>
      <c r="CR140" s="216"/>
      <c r="CS140" s="216"/>
      <c r="CT140" s="25"/>
    </row>
    <row r="141" spans="1:98" s="24" customFormat="1" ht="15" customHeight="1" x14ac:dyDescent="0.25">
      <c r="A141" s="209"/>
      <c r="B141" s="225"/>
      <c r="E141" s="232"/>
      <c r="G141" s="233"/>
      <c r="H141" s="234"/>
      <c r="I141" s="235"/>
      <c r="J141" s="236"/>
      <c r="K141" s="237"/>
      <c r="L141" s="239"/>
      <c r="R141" s="240"/>
      <c r="Y141" s="215"/>
      <c r="Z141" s="23"/>
      <c r="AS141" s="216"/>
      <c r="AT141" s="216"/>
      <c r="AU141" s="216"/>
      <c r="AV141" s="216"/>
      <c r="AW141" s="216"/>
      <c r="AX141" s="216"/>
      <c r="AY141" s="216"/>
      <c r="AZ141" s="216"/>
      <c r="BA141" s="216"/>
      <c r="BB141" s="216"/>
      <c r="BC141" s="216"/>
      <c r="BD141" s="216"/>
      <c r="BE141" s="216"/>
      <c r="BF141" s="216"/>
      <c r="BG141" s="216"/>
      <c r="BH141" s="216"/>
      <c r="BI141" s="216"/>
      <c r="BJ141" s="216"/>
      <c r="BK141" s="216"/>
      <c r="BL141" s="216"/>
      <c r="BM141" s="216"/>
      <c r="BN141" s="216"/>
      <c r="BO141" s="216"/>
      <c r="BP141" s="216"/>
      <c r="BQ141" s="216"/>
      <c r="BR141" s="216"/>
      <c r="BS141" s="216"/>
      <c r="BT141" s="216"/>
      <c r="BU141" s="216"/>
      <c r="BV141" s="216"/>
      <c r="BW141" s="216"/>
      <c r="BX141" s="216"/>
      <c r="BY141" s="216"/>
      <c r="BZ141" s="216"/>
      <c r="CA141" s="216"/>
      <c r="CB141" s="216"/>
      <c r="CC141" s="216"/>
      <c r="CD141" s="216"/>
      <c r="CE141" s="216"/>
      <c r="CF141" s="216"/>
      <c r="CG141" s="216"/>
      <c r="CH141" s="216"/>
      <c r="CI141" s="216"/>
      <c r="CJ141" s="216"/>
      <c r="CK141" s="216"/>
      <c r="CL141" s="216"/>
      <c r="CM141" s="216"/>
      <c r="CN141" s="216"/>
      <c r="CO141" s="216"/>
      <c r="CP141" s="216"/>
      <c r="CQ141" s="216"/>
      <c r="CR141" s="216"/>
      <c r="CS141" s="216"/>
      <c r="CT141" s="25"/>
    </row>
    <row r="142" spans="1:98" s="24" customFormat="1" ht="15.75" customHeight="1" x14ac:dyDescent="0.25">
      <c r="A142" s="209"/>
      <c r="B142" s="225"/>
      <c r="E142" s="211"/>
      <c r="G142" s="233"/>
      <c r="H142" s="234"/>
      <c r="I142" s="235"/>
      <c r="J142" s="236"/>
      <c r="K142" s="237"/>
      <c r="L142" s="239"/>
      <c r="R142" s="240"/>
      <c r="Y142" s="215"/>
      <c r="Z142" s="23"/>
      <c r="AS142" s="216"/>
      <c r="AT142" s="216"/>
      <c r="AU142" s="216"/>
      <c r="AV142" s="216"/>
      <c r="AW142" s="216"/>
      <c r="AX142" s="216"/>
      <c r="AY142" s="216"/>
      <c r="AZ142" s="216"/>
      <c r="BA142" s="216"/>
      <c r="BB142" s="216"/>
      <c r="BC142" s="216"/>
      <c r="BD142" s="216"/>
      <c r="BE142" s="216"/>
      <c r="BF142" s="216"/>
      <c r="BG142" s="216"/>
      <c r="BH142" s="216"/>
      <c r="BI142" s="216"/>
      <c r="BJ142" s="216"/>
      <c r="BK142" s="216"/>
      <c r="BL142" s="216"/>
      <c r="BM142" s="216"/>
      <c r="BN142" s="216"/>
      <c r="BO142" s="216"/>
      <c r="BP142" s="216"/>
      <c r="BQ142" s="216"/>
      <c r="BR142" s="216"/>
      <c r="BS142" s="216"/>
      <c r="BT142" s="216"/>
      <c r="BU142" s="216"/>
      <c r="BV142" s="216"/>
      <c r="BW142" s="216"/>
      <c r="BX142" s="216"/>
      <c r="BY142" s="216"/>
      <c r="BZ142" s="216"/>
      <c r="CA142" s="216"/>
      <c r="CB142" s="216"/>
      <c r="CC142" s="216"/>
      <c r="CD142" s="216"/>
      <c r="CE142" s="216"/>
      <c r="CF142" s="216"/>
      <c r="CG142" s="216"/>
      <c r="CH142" s="216"/>
      <c r="CI142" s="216"/>
      <c r="CJ142" s="216"/>
      <c r="CK142" s="216"/>
      <c r="CL142" s="216"/>
      <c r="CM142" s="216"/>
      <c r="CN142" s="216"/>
      <c r="CO142" s="216"/>
      <c r="CP142" s="216"/>
      <c r="CQ142" s="216"/>
      <c r="CR142" s="216"/>
      <c r="CS142" s="216"/>
      <c r="CT142" s="25"/>
    </row>
    <row r="143" spans="1:98" s="24" customFormat="1" x14ac:dyDescent="0.25">
      <c r="A143" s="209"/>
      <c r="B143" s="225"/>
      <c r="E143" s="211"/>
      <c r="G143" s="233"/>
      <c r="H143" s="212"/>
      <c r="I143" s="235"/>
      <c r="J143" s="236"/>
      <c r="K143" s="213"/>
      <c r="L143" s="214"/>
      <c r="Y143" s="215"/>
      <c r="Z143" s="23"/>
      <c r="AS143" s="216"/>
      <c r="AT143" s="216"/>
      <c r="AU143" s="216"/>
      <c r="AV143" s="216"/>
      <c r="AW143" s="216"/>
      <c r="AX143" s="216"/>
      <c r="AY143" s="216"/>
      <c r="AZ143" s="216"/>
      <c r="BA143" s="216"/>
      <c r="BB143" s="216"/>
      <c r="BC143" s="216"/>
      <c r="BD143" s="216"/>
      <c r="BE143" s="216"/>
      <c r="BF143" s="216"/>
      <c r="BG143" s="216"/>
      <c r="BH143" s="216"/>
      <c r="BI143" s="216"/>
      <c r="BJ143" s="216"/>
      <c r="BK143" s="216"/>
      <c r="BL143" s="216"/>
      <c r="BM143" s="216"/>
      <c r="BN143" s="216"/>
      <c r="BO143" s="216"/>
      <c r="BP143" s="216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5"/>
    </row>
    <row r="144" spans="1:98" s="24" customFormat="1" x14ac:dyDescent="0.25">
      <c r="A144" s="209"/>
      <c r="B144" s="225"/>
      <c r="C144" s="241"/>
      <c r="D144" s="241"/>
      <c r="E144" s="211"/>
      <c r="G144" s="233"/>
      <c r="H144" s="242"/>
      <c r="I144" s="235"/>
      <c r="J144" s="236"/>
      <c r="K144" s="243"/>
      <c r="L144" s="243"/>
      <c r="Y144" s="244"/>
      <c r="Z144" s="23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  <c r="BJ144" s="216"/>
      <c r="BK144" s="216"/>
      <c r="BL144" s="216"/>
      <c r="BM144" s="216"/>
      <c r="BN144" s="216"/>
      <c r="BO144" s="216"/>
      <c r="BP144" s="216"/>
      <c r="BQ144" s="216"/>
      <c r="BR144" s="216"/>
      <c r="BS144" s="216"/>
      <c r="BT144" s="216"/>
      <c r="BU144" s="216"/>
      <c r="BV144" s="216"/>
      <c r="BW144" s="216"/>
      <c r="BX144" s="216"/>
      <c r="BY144" s="216"/>
      <c r="BZ144" s="216"/>
      <c r="CA144" s="216"/>
      <c r="CB144" s="216"/>
      <c r="CC144" s="216"/>
      <c r="CD144" s="216"/>
      <c r="CE144" s="216"/>
      <c r="CF144" s="216"/>
      <c r="CG144" s="216"/>
      <c r="CH144" s="216"/>
      <c r="CI144" s="216"/>
      <c r="CJ144" s="216"/>
      <c r="CK144" s="216"/>
      <c r="CL144" s="216"/>
      <c r="CM144" s="216"/>
      <c r="CN144" s="216"/>
      <c r="CO144" s="216"/>
      <c r="CP144" s="216"/>
      <c r="CQ144" s="216"/>
      <c r="CR144" s="216"/>
      <c r="CS144" s="216"/>
      <c r="CT144" s="25"/>
    </row>
    <row r="145" spans="1:98" s="24" customFormat="1" x14ac:dyDescent="0.25">
      <c r="A145" s="209"/>
      <c r="B145" s="225"/>
      <c r="C145" s="241"/>
      <c r="D145" s="241"/>
      <c r="E145" s="245"/>
      <c r="F145" s="246"/>
      <c r="G145" s="233"/>
      <c r="H145" s="234"/>
      <c r="I145" s="235"/>
      <c r="J145" s="236"/>
      <c r="K145" s="237"/>
      <c r="L145" s="247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8"/>
      <c r="Z145" s="23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6"/>
      <c r="CC145" s="216"/>
      <c r="CD145" s="216"/>
      <c r="CE145" s="216"/>
      <c r="CF145" s="216"/>
      <c r="CG145" s="216"/>
      <c r="CH145" s="216"/>
      <c r="CI145" s="216"/>
      <c r="CJ145" s="216"/>
      <c r="CK145" s="216"/>
      <c r="CL145" s="216"/>
      <c r="CM145" s="216"/>
      <c r="CN145" s="216"/>
      <c r="CO145" s="216"/>
      <c r="CP145" s="216"/>
      <c r="CQ145" s="216"/>
      <c r="CR145" s="216"/>
      <c r="CS145" s="216"/>
      <c r="CT145" s="25"/>
    </row>
    <row r="146" spans="1:98" s="24" customFormat="1" x14ac:dyDescent="0.25">
      <c r="A146" s="209"/>
      <c r="B146" s="225"/>
      <c r="C146" s="241"/>
      <c r="D146" s="241"/>
      <c r="E146" s="245"/>
      <c r="F146" s="246"/>
      <c r="G146" s="233"/>
      <c r="H146" s="234"/>
      <c r="I146" s="235"/>
      <c r="J146" s="236"/>
      <c r="K146" s="237"/>
      <c r="L146" s="247"/>
      <c r="M146" s="246"/>
      <c r="N146" s="246"/>
      <c r="O146" s="246"/>
      <c r="P146" s="246"/>
      <c r="Q146" s="246"/>
      <c r="R146" s="240"/>
      <c r="S146" s="246"/>
      <c r="T146" s="246"/>
      <c r="U146" s="246"/>
      <c r="V146" s="246"/>
      <c r="W146" s="246"/>
      <c r="X146" s="246"/>
      <c r="Y146" s="248"/>
      <c r="Z146" s="23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  <c r="BJ146" s="216"/>
      <c r="BK146" s="216"/>
      <c r="BL146" s="216"/>
      <c r="BM146" s="216"/>
      <c r="BN146" s="216"/>
      <c r="BO146" s="216"/>
      <c r="BP146" s="216"/>
      <c r="BQ146" s="216"/>
      <c r="BR146" s="216"/>
      <c r="BS146" s="216"/>
      <c r="BT146" s="216"/>
      <c r="BU146" s="216"/>
      <c r="BV146" s="216"/>
      <c r="BW146" s="216"/>
      <c r="BX146" s="216"/>
      <c r="BY146" s="216"/>
      <c r="BZ146" s="216"/>
      <c r="CA146" s="216"/>
      <c r="CB146" s="216"/>
      <c r="CC146" s="216"/>
      <c r="CD146" s="216"/>
      <c r="CE146" s="216"/>
      <c r="CF146" s="216"/>
      <c r="CG146" s="216"/>
      <c r="CH146" s="216"/>
      <c r="CI146" s="216"/>
      <c r="CJ146" s="216"/>
      <c r="CK146" s="216"/>
      <c r="CL146" s="216"/>
      <c r="CM146" s="216"/>
      <c r="CN146" s="216"/>
      <c r="CO146" s="216"/>
      <c r="CP146" s="216"/>
      <c r="CQ146" s="216"/>
      <c r="CR146" s="216"/>
      <c r="CS146" s="216"/>
      <c r="CT146" s="25"/>
    </row>
    <row r="147" spans="1:98" s="24" customFormat="1" x14ac:dyDescent="0.25">
      <c r="A147" s="209"/>
      <c r="B147" s="225"/>
      <c r="C147" s="241"/>
      <c r="D147" s="241"/>
      <c r="E147" s="245"/>
      <c r="F147" s="246"/>
      <c r="G147" s="233"/>
      <c r="H147" s="234"/>
      <c r="I147" s="235"/>
      <c r="J147" s="236"/>
      <c r="K147" s="237"/>
      <c r="L147" s="247"/>
      <c r="M147" s="246"/>
      <c r="N147" s="246"/>
      <c r="O147" s="246"/>
      <c r="P147" s="246"/>
      <c r="Q147" s="246"/>
      <c r="R147" s="240"/>
      <c r="S147" s="246"/>
      <c r="T147" s="246"/>
      <c r="U147" s="246"/>
      <c r="V147" s="246"/>
      <c r="W147" s="246"/>
      <c r="X147" s="246"/>
      <c r="Y147" s="248"/>
      <c r="Z147" s="23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  <c r="BO147" s="216"/>
      <c r="BP147" s="216"/>
      <c r="BQ147" s="216"/>
      <c r="BR147" s="216"/>
      <c r="BS147" s="216"/>
      <c r="BT147" s="216"/>
      <c r="BU147" s="216"/>
      <c r="BV147" s="216"/>
      <c r="BW147" s="216"/>
      <c r="BX147" s="216"/>
      <c r="BY147" s="216"/>
      <c r="BZ147" s="216"/>
      <c r="CA147" s="216"/>
      <c r="CB147" s="216"/>
      <c r="CC147" s="216"/>
      <c r="CD147" s="216"/>
      <c r="CE147" s="216"/>
      <c r="CF147" s="216"/>
      <c r="CG147" s="216"/>
      <c r="CH147" s="216"/>
      <c r="CI147" s="216"/>
      <c r="CJ147" s="216"/>
      <c r="CK147" s="216"/>
      <c r="CL147" s="216"/>
      <c r="CM147" s="216"/>
      <c r="CN147" s="216"/>
      <c r="CO147" s="216"/>
      <c r="CP147" s="216"/>
      <c r="CQ147" s="216"/>
      <c r="CR147" s="216"/>
      <c r="CS147" s="216"/>
      <c r="CT147" s="25"/>
    </row>
    <row r="148" spans="1:98" s="24" customFormat="1" x14ac:dyDescent="0.25">
      <c r="A148" s="209"/>
      <c r="B148" s="225"/>
      <c r="C148" s="241"/>
      <c r="D148" s="241"/>
      <c r="E148" s="245"/>
      <c r="F148" s="246"/>
      <c r="G148" s="233"/>
      <c r="H148" s="234"/>
      <c r="I148" s="235"/>
      <c r="J148" s="236"/>
      <c r="K148" s="237"/>
      <c r="L148" s="247"/>
      <c r="M148" s="246"/>
      <c r="N148" s="246"/>
      <c r="O148" s="246"/>
      <c r="P148" s="246"/>
      <c r="Q148" s="246"/>
      <c r="R148" s="240"/>
      <c r="S148" s="246"/>
      <c r="T148" s="246"/>
      <c r="U148" s="246"/>
      <c r="V148" s="246"/>
      <c r="W148" s="246"/>
      <c r="X148" s="246"/>
      <c r="Y148" s="248"/>
      <c r="Z148" s="23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  <c r="BJ148" s="216"/>
      <c r="BK148" s="216"/>
      <c r="BL148" s="216"/>
      <c r="BM148" s="216"/>
      <c r="BN148" s="216"/>
      <c r="BO148" s="216"/>
      <c r="BP148" s="216"/>
      <c r="BQ148" s="216"/>
      <c r="BR148" s="216"/>
      <c r="BS148" s="216"/>
      <c r="BT148" s="216"/>
      <c r="BU148" s="216"/>
      <c r="BV148" s="216"/>
      <c r="BW148" s="216"/>
      <c r="BX148" s="216"/>
      <c r="BY148" s="216"/>
      <c r="BZ148" s="216"/>
      <c r="CA148" s="216"/>
      <c r="CB148" s="216"/>
      <c r="CC148" s="216"/>
      <c r="CD148" s="216"/>
      <c r="CE148" s="216"/>
      <c r="CF148" s="216"/>
      <c r="CG148" s="216"/>
      <c r="CH148" s="216"/>
      <c r="CI148" s="216"/>
      <c r="CJ148" s="216"/>
      <c r="CK148" s="216"/>
      <c r="CL148" s="216"/>
      <c r="CM148" s="216"/>
      <c r="CN148" s="216"/>
      <c r="CO148" s="216"/>
      <c r="CP148" s="216"/>
      <c r="CQ148" s="216"/>
      <c r="CR148" s="216"/>
      <c r="CS148" s="216"/>
      <c r="CT148" s="25"/>
    </row>
    <row r="149" spans="1:98" s="24" customFormat="1" x14ac:dyDescent="0.25">
      <c r="A149" s="209"/>
      <c r="B149" s="225"/>
      <c r="C149" s="241"/>
      <c r="D149" s="241"/>
      <c r="E149" s="245"/>
      <c r="F149" s="246"/>
      <c r="G149" s="233"/>
      <c r="H149" s="234"/>
      <c r="I149" s="235"/>
      <c r="J149" s="236"/>
      <c r="K149" s="237"/>
      <c r="L149" s="247"/>
      <c r="M149" s="246"/>
      <c r="N149" s="246"/>
      <c r="O149" s="246"/>
      <c r="P149" s="246"/>
      <c r="Q149" s="246"/>
      <c r="R149" s="240"/>
      <c r="S149" s="246"/>
      <c r="T149" s="246"/>
      <c r="U149" s="246"/>
      <c r="V149" s="246"/>
      <c r="W149" s="246"/>
      <c r="X149" s="246"/>
      <c r="Y149" s="248"/>
      <c r="Z149" s="23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  <c r="BJ149" s="216"/>
      <c r="BK149" s="216"/>
      <c r="BL149" s="216"/>
      <c r="BM149" s="216"/>
      <c r="BN149" s="216"/>
      <c r="BO149" s="216"/>
      <c r="BP149" s="216"/>
      <c r="BQ149" s="216"/>
      <c r="BR149" s="216"/>
      <c r="BS149" s="216"/>
      <c r="BT149" s="216"/>
      <c r="BU149" s="216"/>
      <c r="BV149" s="216"/>
      <c r="BW149" s="216"/>
      <c r="BX149" s="216"/>
      <c r="BY149" s="216"/>
      <c r="BZ149" s="216"/>
      <c r="CA149" s="216"/>
      <c r="CB149" s="216"/>
      <c r="CC149" s="216"/>
      <c r="CD149" s="216"/>
      <c r="CE149" s="216"/>
      <c r="CF149" s="216"/>
      <c r="CG149" s="216"/>
      <c r="CH149" s="216"/>
      <c r="CI149" s="216"/>
      <c r="CJ149" s="216"/>
      <c r="CK149" s="216"/>
      <c r="CL149" s="216"/>
      <c r="CM149" s="216"/>
      <c r="CN149" s="216"/>
      <c r="CO149" s="216"/>
      <c r="CP149" s="216"/>
      <c r="CQ149" s="216"/>
      <c r="CR149" s="216"/>
      <c r="CS149" s="216"/>
      <c r="CT149" s="25"/>
    </row>
    <row r="150" spans="1:98" s="24" customFormat="1" x14ac:dyDescent="0.25">
      <c r="A150" s="209"/>
      <c r="B150" s="225"/>
      <c r="C150" s="241"/>
      <c r="D150" s="241"/>
      <c r="E150" s="245"/>
      <c r="F150" s="246"/>
      <c r="G150" s="233"/>
      <c r="H150" s="234"/>
      <c r="I150" s="235"/>
      <c r="J150" s="236"/>
      <c r="K150" s="237"/>
      <c r="L150" s="247"/>
      <c r="M150" s="246"/>
      <c r="N150" s="246"/>
      <c r="O150" s="246"/>
      <c r="P150" s="246"/>
      <c r="Q150" s="246"/>
      <c r="R150" s="240"/>
      <c r="S150" s="246"/>
      <c r="T150" s="246"/>
      <c r="U150" s="246"/>
      <c r="V150" s="246"/>
      <c r="W150" s="246"/>
      <c r="X150" s="246"/>
      <c r="Y150" s="249"/>
      <c r="Z150" s="23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  <c r="BJ150" s="216"/>
      <c r="BK150" s="216"/>
      <c r="BL150" s="216"/>
      <c r="BM150" s="216"/>
      <c r="BN150" s="216"/>
      <c r="BO150" s="216"/>
      <c r="BP150" s="216"/>
      <c r="BQ150" s="216"/>
      <c r="BR150" s="216"/>
      <c r="BS150" s="216"/>
      <c r="BT150" s="216"/>
      <c r="BU150" s="216"/>
      <c r="BV150" s="216"/>
      <c r="BW150" s="216"/>
      <c r="BX150" s="216"/>
      <c r="BY150" s="216"/>
      <c r="BZ150" s="216"/>
      <c r="CA150" s="216"/>
      <c r="CB150" s="216"/>
      <c r="CC150" s="216"/>
      <c r="CD150" s="216"/>
      <c r="CE150" s="216"/>
      <c r="CF150" s="216"/>
      <c r="CG150" s="216"/>
      <c r="CH150" s="216"/>
      <c r="CI150" s="216"/>
      <c r="CJ150" s="216"/>
      <c r="CK150" s="216"/>
      <c r="CL150" s="216"/>
      <c r="CM150" s="216"/>
      <c r="CN150" s="216"/>
      <c r="CO150" s="216"/>
      <c r="CP150" s="216"/>
      <c r="CQ150" s="216"/>
      <c r="CR150" s="216"/>
      <c r="CS150" s="216"/>
      <c r="CT150" s="25"/>
    </row>
    <row r="151" spans="1:98" s="24" customFormat="1" x14ac:dyDescent="0.25">
      <c r="A151" s="209"/>
      <c r="B151" s="225"/>
      <c r="C151" s="241"/>
      <c r="D151" s="241"/>
      <c r="E151" s="245"/>
      <c r="F151" s="246"/>
      <c r="G151" s="233"/>
      <c r="H151" s="234"/>
      <c r="I151" s="235"/>
      <c r="J151" s="236"/>
      <c r="K151" s="237"/>
      <c r="L151" s="247"/>
      <c r="M151" s="246"/>
      <c r="N151" s="246"/>
      <c r="O151" s="246"/>
      <c r="P151" s="246"/>
      <c r="Q151" s="246"/>
      <c r="R151" s="240"/>
      <c r="S151" s="246"/>
      <c r="T151" s="246"/>
      <c r="U151" s="246"/>
      <c r="V151" s="246"/>
      <c r="W151" s="246"/>
      <c r="X151" s="246"/>
      <c r="Y151" s="248"/>
      <c r="Z151" s="23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6"/>
      <c r="CO151" s="216"/>
      <c r="CP151" s="216"/>
      <c r="CQ151" s="216"/>
      <c r="CR151" s="216"/>
      <c r="CS151" s="216"/>
      <c r="CT151" s="25"/>
    </row>
    <row r="152" spans="1:98" s="24" customFormat="1" x14ac:dyDescent="0.25">
      <c r="A152" s="209"/>
      <c r="B152" s="225"/>
      <c r="C152" s="241"/>
      <c r="D152" s="241"/>
      <c r="E152" s="245"/>
      <c r="F152" s="246"/>
      <c r="G152" s="233"/>
      <c r="H152" s="234"/>
      <c r="I152" s="235"/>
      <c r="J152" s="236"/>
      <c r="K152" s="237"/>
      <c r="L152" s="247"/>
      <c r="M152" s="246"/>
      <c r="N152" s="246"/>
      <c r="O152" s="246"/>
      <c r="P152" s="246"/>
      <c r="Q152" s="246"/>
      <c r="R152" s="240"/>
      <c r="S152" s="246"/>
      <c r="T152" s="246"/>
      <c r="U152" s="246"/>
      <c r="V152" s="246"/>
      <c r="W152" s="246"/>
      <c r="X152" s="246"/>
      <c r="Y152" s="248"/>
      <c r="Z152" s="23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  <c r="BJ152" s="216"/>
      <c r="BK152" s="216"/>
      <c r="BL152" s="216"/>
      <c r="BM152" s="216"/>
      <c r="BN152" s="216"/>
      <c r="BO152" s="216"/>
      <c r="BP152" s="216"/>
      <c r="BQ152" s="216"/>
      <c r="BR152" s="216"/>
      <c r="BS152" s="216"/>
      <c r="BT152" s="216"/>
      <c r="BU152" s="216"/>
      <c r="BV152" s="216"/>
      <c r="BW152" s="216"/>
      <c r="BX152" s="216"/>
      <c r="BY152" s="216"/>
      <c r="BZ152" s="216"/>
      <c r="CA152" s="216"/>
      <c r="CB152" s="216"/>
      <c r="CC152" s="216"/>
      <c r="CD152" s="216"/>
      <c r="CE152" s="216"/>
      <c r="CF152" s="216"/>
      <c r="CG152" s="216"/>
      <c r="CH152" s="216"/>
      <c r="CI152" s="216"/>
      <c r="CJ152" s="216"/>
      <c r="CK152" s="216"/>
      <c r="CL152" s="216"/>
      <c r="CM152" s="216"/>
      <c r="CN152" s="216"/>
      <c r="CO152" s="216"/>
      <c r="CP152" s="216"/>
      <c r="CQ152" s="216"/>
      <c r="CR152" s="216"/>
      <c r="CS152" s="216"/>
      <c r="CT152" s="25"/>
    </row>
    <row r="153" spans="1:98" s="24" customFormat="1" x14ac:dyDescent="0.25">
      <c r="A153" s="209"/>
      <c r="B153" s="225"/>
      <c r="C153" s="241"/>
      <c r="D153" s="241"/>
      <c r="E153" s="245"/>
      <c r="F153" s="246"/>
      <c r="G153" s="233"/>
      <c r="H153" s="234"/>
      <c r="I153" s="235"/>
      <c r="J153" s="236"/>
      <c r="K153" s="237"/>
      <c r="L153" s="247"/>
      <c r="M153" s="246"/>
      <c r="N153" s="246"/>
      <c r="O153" s="246"/>
      <c r="P153" s="246"/>
      <c r="Q153" s="246"/>
      <c r="R153" s="240"/>
      <c r="S153" s="246"/>
      <c r="T153" s="246"/>
      <c r="U153" s="246"/>
      <c r="V153" s="246"/>
      <c r="W153" s="246"/>
      <c r="X153" s="246"/>
      <c r="Y153" s="248"/>
      <c r="Z153" s="23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  <c r="BJ153" s="216"/>
      <c r="BK153" s="216"/>
      <c r="BL153" s="216"/>
      <c r="BM153" s="216"/>
      <c r="BN153" s="216"/>
      <c r="BO153" s="216"/>
      <c r="BP153" s="216"/>
      <c r="BQ153" s="216"/>
      <c r="BR153" s="216"/>
      <c r="BS153" s="216"/>
      <c r="BT153" s="216"/>
      <c r="BU153" s="216"/>
      <c r="BV153" s="216"/>
      <c r="BW153" s="216"/>
      <c r="BX153" s="216"/>
      <c r="BY153" s="216"/>
      <c r="BZ153" s="216"/>
      <c r="CA153" s="216"/>
      <c r="CB153" s="216"/>
      <c r="CC153" s="216"/>
      <c r="CD153" s="216"/>
      <c r="CE153" s="216"/>
      <c r="CF153" s="216"/>
      <c r="CG153" s="216"/>
      <c r="CH153" s="216"/>
      <c r="CI153" s="216"/>
      <c r="CJ153" s="216"/>
      <c r="CK153" s="216"/>
      <c r="CL153" s="216"/>
      <c r="CM153" s="216"/>
      <c r="CN153" s="216"/>
      <c r="CO153" s="216"/>
      <c r="CP153" s="216"/>
      <c r="CQ153" s="216"/>
      <c r="CR153" s="216"/>
      <c r="CS153" s="216"/>
      <c r="CT153" s="25"/>
    </row>
    <row r="154" spans="1:98" s="24" customFormat="1" x14ac:dyDescent="0.25">
      <c r="A154" s="209"/>
      <c r="B154" s="225"/>
      <c r="C154" s="241"/>
      <c r="D154" s="241"/>
      <c r="E154" s="245"/>
      <c r="F154" s="246"/>
      <c r="G154" s="233"/>
      <c r="H154" s="234"/>
      <c r="I154" s="235"/>
      <c r="J154" s="236"/>
      <c r="K154" s="237"/>
      <c r="L154" s="247"/>
      <c r="M154" s="246"/>
      <c r="N154" s="246"/>
      <c r="O154" s="246"/>
      <c r="P154" s="246"/>
      <c r="Q154" s="246"/>
      <c r="R154" s="240"/>
      <c r="S154" s="246"/>
      <c r="T154" s="246"/>
      <c r="U154" s="246"/>
      <c r="V154" s="246"/>
      <c r="W154" s="246"/>
      <c r="X154" s="246"/>
      <c r="Y154" s="248"/>
      <c r="Z154" s="23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  <c r="BJ154" s="216"/>
      <c r="BK154" s="216"/>
      <c r="BL154" s="216"/>
      <c r="BM154" s="216"/>
      <c r="BN154" s="216"/>
      <c r="BO154" s="216"/>
      <c r="BP154" s="216"/>
      <c r="BQ154" s="216"/>
      <c r="BR154" s="216"/>
      <c r="BS154" s="216"/>
      <c r="BT154" s="216"/>
      <c r="BU154" s="216"/>
      <c r="BV154" s="216"/>
      <c r="BW154" s="216"/>
      <c r="BX154" s="216"/>
      <c r="BY154" s="216"/>
      <c r="BZ154" s="216"/>
      <c r="CA154" s="216"/>
      <c r="CB154" s="216"/>
      <c r="CC154" s="216"/>
      <c r="CD154" s="216"/>
      <c r="CE154" s="216"/>
      <c r="CF154" s="216"/>
      <c r="CG154" s="216"/>
      <c r="CH154" s="216"/>
      <c r="CI154" s="216"/>
      <c r="CJ154" s="216"/>
      <c r="CK154" s="216"/>
      <c r="CL154" s="216"/>
      <c r="CM154" s="216"/>
      <c r="CN154" s="216"/>
      <c r="CO154" s="216"/>
      <c r="CP154" s="216"/>
      <c r="CQ154" s="216"/>
      <c r="CR154" s="216"/>
      <c r="CS154" s="216"/>
      <c r="CT154" s="25"/>
    </row>
    <row r="155" spans="1:98" s="24" customFormat="1" x14ac:dyDescent="0.25">
      <c r="A155" s="209"/>
      <c r="B155" s="225"/>
      <c r="C155" s="241"/>
      <c r="D155" s="241"/>
      <c r="E155" s="245"/>
      <c r="F155" s="246"/>
      <c r="G155" s="233"/>
      <c r="H155" s="234"/>
      <c r="I155" s="235"/>
      <c r="J155" s="236"/>
      <c r="K155" s="237"/>
      <c r="L155" s="247"/>
      <c r="M155" s="246"/>
      <c r="N155" s="246"/>
      <c r="O155" s="246"/>
      <c r="P155" s="246"/>
      <c r="Q155" s="246"/>
      <c r="R155" s="240"/>
      <c r="S155" s="246"/>
      <c r="T155" s="246"/>
      <c r="U155" s="246"/>
      <c r="V155" s="246"/>
      <c r="W155" s="246"/>
      <c r="X155" s="246"/>
      <c r="Y155" s="249"/>
      <c r="Z155" s="23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6"/>
      <c r="CC155" s="216"/>
      <c r="CD155" s="216"/>
      <c r="CE155" s="216"/>
      <c r="CF155" s="216"/>
      <c r="CG155" s="216"/>
      <c r="CH155" s="216"/>
      <c r="CI155" s="216"/>
      <c r="CJ155" s="216"/>
      <c r="CK155" s="216"/>
      <c r="CL155" s="216"/>
      <c r="CM155" s="216"/>
      <c r="CN155" s="216"/>
      <c r="CO155" s="216"/>
      <c r="CP155" s="216"/>
      <c r="CQ155" s="216"/>
      <c r="CR155" s="216"/>
      <c r="CS155" s="216"/>
      <c r="CT155" s="25"/>
    </row>
    <row r="156" spans="1:98" s="24" customFormat="1" x14ac:dyDescent="0.25">
      <c r="A156" s="209"/>
      <c r="B156" s="225"/>
      <c r="C156" s="241"/>
      <c r="D156" s="241"/>
      <c r="E156" s="245"/>
      <c r="F156" s="246"/>
      <c r="G156" s="233"/>
      <c r="H156" s="234"/>
      <c r="I156" s="235"/>
      <c r="J156" s="236"/>
      <c r="K156" s="237"/>
      <c r="L156" s="247"/>
      <c r="M156" s="246"/>
      <c r="N156" s="246"/>
      <c r="O156" s="246"/>
      <c r="P156" s="246"/>
      <c r="Q156" s="246"/>
      <c r="R156" s="240"/>
      <c r="S156" s="246"/>
      <c r="T156" s="246"/>
      <c r="U156" s="246"/>
      <c r="V156" s="246"/>
      <c r="W156" s="246"/>
      <c r="X156" s="246"/>
      <c r="Y156" s="248"/>
      <c r="Z156" s="23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  <c r="BJ156" s="216"/>
      <c r="BK156" s="216"/>
      <c r="BL156" s="216"/>
      <c r="BM156" s="216"/>
      <c r="BN156" s="216"/>
      <c r="BO156" s="216"/>
      <c r="BP156" s="216"/>
      <c r="BQ156" s="216"/>
      <c r="BR156" s="216"/>
      <c r="BS156" s="216"/>
      <c r="BT156" s="216"/>
      <c r="BU156" s="216"/>
      <c r="BV156" s="216"/>
      <c r="BW156" s="216"/>
      <c r="BX156" s="216"/>
      <c r="BY156" s="216"/>
      <c r="BZ156" s="216"/>
      <c r="CA156" s="216"/>
      <c r="CB156" s="216"/>
      <c r="CC156" s="216"/>
      <c r="CD156" s="216"/>
      <c r="CE156" s="216"/>
      <c r="CF156" s="216"/>
      <c r="CG156" s="216"/>
      <c r="CH156" s="216"/>
      <c r="CI156" s="216"/>
      <c r="CJ156" s="216"/>
      <c r="CK156" s="216"/>
      <c r="CL156" s="216"/>
      <c r="CM156" s="216"/>
      <c r="CN156" s="216"/>
      <c r="CO156" s="216"/>
      <c r="CP156" s="216"/>
      <c r="CQ156" s="216"/>
      <c r="CR156" s="216"/>
      <c r="CS156" s="216"/>
      <c r="CT156" s="25"/>
    </row>
    <row r="157" spans="1:98" s="24" customFormat="1" x14ac:dyDescent="0.25">
      <c r="A157" s="209"/>
      <c r="B157" s="225"/>
      <c r="C157" s="241"/>
      <c r="D157" s="241"/>
      <c r="E157" s="245"/>
      <c r="F157" s="246"/>
      <c r="G157" s="233"/>
      <c r="H157" s="234"/>
      <c r="I157" s="235"/>
      <c r="J157" s="236"/>
      <c r="K157" s="237"/>
      <c r="L157" s="247"/>
      <c r="M157" s="246"/>
      <c r="N157" s="246"/>
      <c r="O157" s="246"/>
      <c r="P157" s="246"/>
      <c r="Q157" s="246"/>
      <c r="R157" s="240"/>
      <c r="S157" s="246"/>
      <c r="T157" s="246"/>
      <c r="U157" s="246"/>
      <c r="V157" s="246"/>
      <c r="W157" s="246"/>
      <c r="X157" s="246"/>
      <c r="Y157" s="248"/>
      <c r="Z157" s="23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  <c r="BJ157" s="216"/>
      <c r="BK157" s="216"/>
      <c r="BL157" s="216"/>
      <c r="BM157" s="216"/>
      <c r="BN157" s="216"/>
      <c r="BO157" s="216"/>
      <c r="BP157" s="216"/>
      <c r="BQ157" s="216"/>
      <c r="BR157" s="216"/>
      <c r="BS157" s="216"/>
      <c r="BT157" s="216"/>
      <c r="BU157" s="216"/>
      <c r="BV157" s="216"/>
      <c r="BW157" s="216"/>
      <c r="BX157" s="216"/>
      <c r="BY157" s="216"/>
      <c r="BZ157" s="216"/>
      <c r="CA157" s="216"/>
      <c r="CB157" s="216"/>
      <c r="CC157" s="216"/>
      <c r="CD157" s="216"/>
      <c r="CE157" s="216"/>
      <c r="CF157" s="216"/>
      <c r="CG157" s="216"/>
      <c r="CH157" s="216"/>
      <c r="CI157" s="216"/>
      <c r="CJ157" s="216"/>
      <c r="CK157" s="216"/>
      <c r="CL157" s="216"/>
      <c r="CM157" s="216"/>
      <c r="CN157" s="216"/>
      <c r="CO157" s="216"/>
      <c r="CP157" s="216"/>
      <c r="CQ157" s="216"/>
      <c r="CR157" s="216"/>
      <c r="CS157" s="216"/>
      <c r="CT157" s="25"/>
    </row>
    <row r="158" spans="1:98" s="24" customFormat="1" x14ac:dyDescent="0.25">
      <c r="A158" s="209"/>
      <c r="B158" s="225"/>
      <c r="C158" s="241"/>
      <c r="D158" s="241"/>
      <c r="E158" s="245"/>
      <c r="F158" s="246"/>
      <c r="G158" s="233"/>
      <c r="H158" s="234"/>
      <c r="I158" s="235"/>
      <c r="J158" s="236"/>
      <c r="K158" s="237"/>
      <c r="L158" s="247"/>
      <c r="M158" s="246"/>
      <c r="N158" s="246"/>
      <c r="O158" s="246"/>
      <c r="P158" s="246"/>
      <c r="Q158" s="246"/>
      <c r="R158" s="240"/>
      <c r="S158" s="246"/>
      <c r="T158" s="246"/>
      <c r="U158" s="246"/>
      <c r="V158" s="246"/>
      <c r="W158" s="246"/>
      <c r="X158" s="246"/>
      <c r="Y158" s="248"/>
      <c r="Z158" s="23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  <c r="BJ158" s="216"/>
      <c r="BK158" s="216"/>
      <c r="BL158" s="216"/>
      <c r="BM158" s="216"/>
      <c r="BN158" s="216"/>
      <c r="BO158" s="216"/>
      <c r="BP158" s="216"/>
      <c r="BQ158" s="216"/>
      <c r="BR158" s="216"/>
      <c r="BS158" s="216"/>
      <c r="BT158" s="216"/>
      <c r="BU158" s="216"/>
      <c r="BV158" s="216"/>
      <c r="BW158" s="216"/>
      <c r="BX158" s="216"/>
      <c r="BY158" s="216"/>
      <c r="BZ158" s="216"/>
      <c r="CA158" s="216"/>
      <c r="CB158" s="216"/>
      <c r="CC158" s="216"/>
      <c r="CD158" s="216"/>
      <c r="CE158" s="216"/>
      <c r="CF158" s="216"/>
      <c r="CG158" s="216"/>
      <c r="CH158" s="216"/>
      <c r="CI158" s="216"/>
      <c r="CJ158" s="216"/>
      <c r="CK158" s="216"/>
      <c r="CL158" s="216"/>
      <c r="CM158" s="216"/>
      <c r="CN158" s="216"/>
      <c r="CO158" s="216"/>
      <c r="CP158" s="216"/>
      <c r="CQ158" s="216"/>
      <c r="CR158" s="216"/>
      <c r="CS158" s="216"/>
      <c r="CT158" s="25"/>
    </row>
    <row r="159" spans="1:98" s="24" customFormat="1" x14ac:dyDescent="0.25">
      <c r="A159" s="209"/>
      <c r="B159" s="225"/>
      <c r="C159" s="241"/>
      <c r="D159" s="241"/>
      <c r="E159" s="245"/>
      <c r="F159" s="246"/>
      <c r="G159" s="233"/>
      <c r="H159" s="234"/>
      <c r="I159" s="235"/>
      <c r="J159" s="236"/>
      <c r="K159" s="237"/>
      <c r="L159" s="247"/>
      <c r="M159" s="246"/>
      <c r="N159" s="246"/>
      <c r="O159" s="246"/>
      <c r="P159" s="246"/>
      <c r="Q159" s="246"/>
      <c r="R159" s="240"/>
      <c r="S159" s="246"/>
      <c r="T159" s="246"/>
      <c r="U159" s="246"/>
      <c r="V159" s="246"/>
      <c r="W159" s="246"/>
      <c r="X159" s="246"/>
      <c r="Y159" s="248"/>
      <c r="Z159" s="23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  <c r="BJ159" s="216"/>
      <c r="BK159" s="216"/>
      <c r="BL159" s="216"/>
      <c r="BM159" s="216"/>
      <c r="BN159" s="216"/>
      <c r="BO159" s="216"/>
      <c r="BP159" s="216"/>
      <c r="BQ159" s="216"/>
      <c r="BR159" s="216"/>
      <c r="BS159" s="216"/>
      <c r="BT159" s="216"/>
      <c r="BU159" s="216"/>
      <c r="BV159" s="216"/>
      <c r="BW159" s="216"/>
      <c r="BX159" s="216"/>
      <c r="BY159" s="216"/>
      <c r="BZ159" s="216"/>
      <c r="CA159" s="216"/>
      <c r="CB159" s="216"/>
      <c r="CC159" s="216"/>
      <c r="CD159" s="216"/>
      <c r="CE159" s="216"/>
      <c r="CF159" s="216"/>
      <c r="CG159" s="216"/>
      <c r="CH159" s="216"/>
      <c r="CI159" s="216"/>
      <c r="CJ159" s="216"/>
      <c r="CK159" s="216"/>
      <c r="CL159" s="216"/>
      <c r="CM159" s="216"/>
      <c r="CN159" s="216"/>
      <c r="CO159" s="216"/>
      <c r="CP159" s="216"/>
      <c r="CQ159" s="216"/>
      <c r="CR159" s="216"/>
      <c r="CS159" s="216"/>
      <c r="CT159" s="25"/>
    </row>
    <row r="160" spans="1:98" s="24" customFormat="1" x14ac:dyDescent="0.25">
      <c r="A160" s="209"/>
      <c r="B160" s="225"/>
      <c r="C160" s="241"/>
      <c r="D160" s="241"/>
      <c r="E160" s="245"/>
      <c r="F160" s="246"/>
      <c r="G160" s="233"/>
      <c r="H160" s="234"/>
      <c r="I160" s="235"/>
      <c r="J160" s="236"/>
      <c r="K160" s="237"/>
      <c r="L160" s="247"/>
      <c r="M160" s="246"/>
      <c r="N160" s="246"/>
      <c r="O160" s="246"/>
      <c r="P160" s="246"/>
      <c r="Q160" s="246"/>
      <c r="R160" s="240"/>
      <c r="S160" s="246"/>
      <c r="T160" s="246"/>
      <c r="U160" s="246"/>
      <c r="V160" s="246"/>
      <c r="W160" s="246"/>
      <c r="X160" s="246"/>
      <c r="Y160" s="249"/>
      <c r="Z160" s="23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  <c r="BJ160" s="216"/>
      <c r="BK160" s="216"/>
      <c r="BL160" s="216"/>
      <c r="BM160" s="216"/>
      <c r="BN160" s="216"/>
      <c r="BO160" s="216"/>
      <c r="BP160" s="216"/>
      <c r="BQ160" s="216"/>
      <c r="BR160" s="216"/>
      <c r="BS160" s="216"/>
      <c r="BT160" s="216"/>
      <c r="BU160" s="216"/>
      <c r="BV160" s="216"/>
      <c r="BW160" s="216"/>
      <c r="BX160" s="216"/>
      <c r="BY160" s="216"/>
      <c r="BZ160" s="216"/>
      <c r="CA160" s="216"/>
      <c r="CB160" s="216"/>
      <c r="CC160" s="216"/>
      <c r="CD160" s="216"/>
      <c r="CE160" s="216"/>
      <c r="CF160" s="216"/>
      <c r="CG160" s="216"/>
      <c r="CH160" s="216"/>
      <c r="CI160" s="216"/>
      <c r="CJ160" s="216"/>
      <c r="CK160" s="216"/>
      <c r="CL160" s="216"/>
      <c r="CM160" s="216"/>
      <c r="CN160" s="216"/>
      <c r="CO160" s="216"/>
      <c r="CP160" s="216"/>
      <c r="CQ160" s="216"/>
      <c r="CR160" s="216"/>
      <c r="CS160" s="216"/>
      <c r="CT160" s="25"/>
    </row>
    <row r="161" spans="1:98" s="24" customFormat="1" x14ac:dyDescent="0.25">
      <c r="A161" s="209"/>
      <c r="B161" s="225"/>
      <c r="C161" s="241"/>
      <c r="D161" s="241"/>
      <c r="E161" s="245"/>
      <c r="F161" s="246"/>
      <c r="G161" s="233"/>
      <c r="H161" s="234"/>
      <c r="I161" s="235"/>
      <c r="J161" s="236"/>
      <c r="K161" s="237"/>
      <c r="L161" s="247"/>
      <c r="M161" s="246"/>
      <c r="N161" s="246"/>
      <c r="O161" s="246"/>
      <c r="P161" s="246"/>
      <c r="Q161" s="246"/>
      <c r="R161" s="240"/>
      <c r="S161" s="246"/>
      <c r="T161" s="246"/>
      <c r="U161" s="246"/>
      <c r="V161" s="246"/>
      <c r="W161" s="246"/>
      <c r="X161" s="246"/>
      <c r="Y161" s="248"/>
      <c r="Z161" s="23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  <c r="BJ161" s="216"/>
      <c r="BK161" s="216"/>
      <c r="BL161" s="216"/>
      <c r="BM161" s="216"/>
      <c r="BN161" s="216"/>
      <c r="BO161" s="216"/>
      <c r="BP161" s="216"/>
      <c r="BQ161" s="216"/>
      <c r="BR161" s="216"/>
      <c r="BS161" s="216"/>
      <c r="BT161" s="216"/>
      <c r="BU161" s="216"/>
      <c r="BV161" s="216"/>
      <c r="BW161" s="216"/>
      <c r="BX161" s="216"/>
      <c r="BY161" s="216"/>
      <c r="BZ161" s="216"/>
      <c r="CA161" s="216"/>
      <c r="CB161" s="216"/>
      <c r="CC161" s="216"/>
      <c r="CD161" s="216"/>
      <c r="CE161" s="216"/>
      <c r="CF161" s="216"/>
      <c r="CG161" s="216"/>
      <c r="CH161" s="216"/>
      <c r="CI161" s="216"/>
      <c r="CJ161" s="216"/>
      <c r="CK161" s="216"/>
      <c r="CL161" s="216"/>
      <c r="CM161" s="216"/>
      <c r="CN161" s="216"/>
      <c r="CO161" s="216"/>
      <c r="CP161" s="216"/>
      <c r="CQ161" s="216"/>
      <c r="CR161" s="216"/>
      <c r="CS161" s="216"/>
      <c r="CT161" s="25"/>
    </row>
    <row r="162" spans="1:98" s="24" customFormat="1" x14ac:dyDescent="0.25">
      <c r="A162" s="209"/>
      <c r="B162" s="225"/>
      <c r="C162" s="241"/>
      <c r="D162" s="241"/>
      <c r="E162" s="245"/>
      <c r="F162" s="246"/>
      <c r="G162" s="233"/>
      <c r="H162" s="234"/>
      <c r="I162" s="235"/>
      <c r="J162" s="236"/>
      <c r="K162" s="237"/>
      <c r="L162" s="247"/>
      <c r="M162" s="246"/>
      <c r="N162" s="246"/>
      <c r="O162" s="246"/>
      <c r="P162" s="246"/>
      <c r="Q162" s="246"/>
      <c r="R162" s="240"/>
      <c r="S162" s="246"/>
      <c r="T162" s="246"/>
      <c r="U162" s="246"/>
      <c r="V162" s="246"/>
      <c r="W162" s="246"/>
      <c r="X162" s="246"/>
      <c r="Y162" s="248"/>
      <c r="Z162" s="23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  <c r="BJ162" s="216"/>
      <c r="BK162" s="216"/>
      <c r="BL162" s="216"/>
      <c r="BM162" s="216"/>
      <c r="BN162" s="216"/>
      <c r="BO162" s="216"/>
      <c r="BP162" s="216"/>
      <c r="BQ162" s="216"/>
      <c r="BR162" s="216"/>
      <c r="BS162" s="216"/>
      <c r="BT162" s="216"/>
      <c r="BU162" s="216"/>
      <c r="BV162" s="216"/>
      <c r="BW162" s="216"/>
      <c r="BX162" s="216"/>
      <c r="BY162" s="216"/>
      <c r="BZ162" s="216"/>
      <c r="CA162" s="216"/>
      <c r="CB162" s="216"/>
      <c r="CC162" s="216"/>
      <c r="CD162" s="216"/>
      <c r="CE162" s="216"/>
      <c r="CF162" s="216"/>
      <c r="CG162" s="216"/>
      <c r="CH162" s="216"/>
      <c r="CI162" s="216"/>
      <c r="CJ162" s="216"/>
      <c r="CK162" s="216"/>
      <c r="CL162" s="216"/>
      <c r="CM162" s="216"/>
      <c r="CN162" s="216"/>
      <c r="CO162" s="216"/>
      <c r="CP162" s="216"/>
      <c r="CQ162" s="216"/>
      <c r="CR162" s="216"/>
      <c r="CS162" s="216"/>
      <c r="CT162" s="25"/>
    </row>
    <row r="163" spans="1:98" s="24" customFormat="1" x14ac:dyDescent="0.25">
      <c r="A163" s="209"/>
      <c r="B163" s="225"/>
      <c r="C163" s="241"/>
      <c r="D163" s="241"/>
      <c r="E163" s="245"/>
      <c r="F163" s="246"/>
      <c r="G163" s="233"/>
      <c r="H163" s="234"/>
      <c r="I163" s="235"/>
      <c r="J163" s="236"/>
      <c r="K163" s="237"/>
      <c r="L163" s="247"/>
      <c r="M163" s="246"/>
      <c r="N163" s="246"/>
      <c r="O163" s="246"/>
      <c r="P163" s="246"/>
      <c r="Q163" s="246"/>
      <c r="R163" s="240"/>
      <c r="S163" s="246"/>
      <c r="T163" s="246"/>
      <c r="U163" s="246"/>
      <c r="V163" s="246"/>
      <c r="W163" s="246"/>
      <c r="X163" s="246"/>
      <c r="Y163" s="248"/>
      <c r="Z163" s="23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6"/>
      <c r="CC163" s="216"/>
      <c r="CD163" s="216"/>
      <c r="CE163" s="216"/>
      <c r="CF163" s="216"/>
      <c r="CG163" s="216"/>
      <c r="CH163" s="216"/>
      <c r="CI163" s="216"/>
      <c r="CJ163" s="216"/>
      <c r="CK163" s="216"/>
      <c r="CL163" s="216"/>
      <c r="CM163" s="216"/>
      <c r="CN163" s="216"/>
      <c r="CO163" s="216"/>
      <c r="CP163" s="216"/>
      <c r="CQ163" s="216"/>
      <c r="CR163" s="216"/>
      <c r="CS163" s="216"/>
      <c r="CT163" s="25"/>
    </row>
    <row r="164" spans="1:98" s="24" customFormat="1" x14ac:dyDescent="0.25">
      <c r="A164" s="209"/>
      <c r="B164" s="225"/>
      <c r="C164" s="241"/>
      <c r="D164" s="241"/>
      <c r="E164" s="245"/>
      <c r="F164" s="246"/>
      <c r="G164" s="233"/>
      <c r="H164" s="234"/>
      <c r="I164" s="235"/>
      <c r="J164" s="236"/>
      <c r="K164" s="237"/>
      <c r="L164" s="247"/>
      <c r="M164" s="246"/>
      <c r="N164" s="246"/>
      <c r="O164" s="246"/>
      <c r="P164" s="246"/>
      <c r="Q164" s="246"/>
      <c r="R164" s="240"/>
      <c r="S164" s="246"/>
      <c r="T164" s="246"/>
      <c r="U164" s="246"/>
      <c r="V164" s="246"/>
      <c r="W164" s="246"/>
      <c r="X164" s="246"/>
      <c r="Y164" s="248"/>
      <c r="Z164" s="23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  <c r="BJ164" s="216"/>
      <c r="BK164" s="216"/>
      <c r="BL164" s="216"/>
      <c r="BM164" s="216"/>
      <c r="BN164" s="216"/>
      <c r="BO164" s="216"/>
      <c r="BP164" s="216"/>
      <c r="BQ164" s="216"/>
      <c r="BR164" s="216"/>
      <c r="BS164" s="216"/>
      <c r="BT164" s="216"/>
      <c r="BU164" s="216"/>
      <c r="BV164" s="216"/>
      <c r="BW164" s="216"/>
      <c r="BX164" s="216"/>
      <c r="BY164" s="216"/>
      <c r="BZ164" s="216"/>
      <c r="CA164" s="216"/>
      <c r="CB164" s="216"/>
      <c r="CC164" s="216"/>
      <c r="CD164" s="216"/>
      <c r="CE164" s="216"/>
      <c r="CF164" s="216"/>
      <c r="CG164" s="216"/>
      <c r="CH164" s="216"/>
      <c r="CI164" s="216"/>
      <c r="CJ164" s="216"/>
      <c r="CK164" s="216"/>
      <c r="CL164" s="216"/>
      <c r="CM164" s="216"/>
      <c r="CN164" s="216"/>
      <c r="CO164" s="216"/>
      <c r="CP164" s="216"/>
      <c r="CQ164" s="216"/>
      <c r="CR164" s="216"/>
      <c r="CS164" s="216"/>
      <c r="CT164" s="25"/>
    </row>
    <row r="165" spans="1:98" s="24" customFormat="1" x14ac:dyDescent="0.25">
      <c r="A165" s="209"/>
      <c r="B165" s="60"/>
      <c r="C165" s="250"/>
      <c r="D165" s="250"/>
      <c r="E165" s="251"/>
      <c r="F165" s="250"/>
      <c r="G165" s="102"/>
      <c r="H165" s="252"/>
      <c r="I165" s="103"/>
      <c r="J165" s="104"/>
      <c r="K165" s="253"/>
      <c r="L165" s="254"/>
      <c r="M165" s="250"/>
      <c r="N165" s="250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5"/>
      <c r="Z165" s="23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  <c r="BJ165" s="216"/>
      <c r="BK165" s="216"/>
      <c r="BL165" s="216"/>
      <c r="BM165" s="216"/>
      <c r="BN165" s="216"/>
      <c r="BO165" s="216"/>
      <c r="BP165" s="216"/>
      <c r="BQ165" s="216"/>
      <c r="BR165" s="216"/>
      <c r="BS165" s="216"/>
      <c r="BT165" s="216"/>
      <c r="BU165" s="216"/>
      <c r="BV165" s="216"/>
      <c r="BW165" s="216"/>
      <c r="BX165" s="216"/>
      <c r="BY165" s="216"/>
      <c r="BZ165" s="216"/>
      <c r="CA165" s="216"/>
      <c r="CB165" s="216"/>
      <c r="CC165" s="216"/>
      <c r="CD165" s="216"/>
      <c r="CE165" s="216"/>
      <c r="CF165" s="216"/>
      <c r="CG165" s="216"/>
      <c r="CH165" s="216"/>
      <c r="CI165" s="216"/>
      <c r="CJ165" s="216"/>
      <c r="CK165" s="216"/>
      <c r="CL165" s="216"/>
      <c r="CM165" s="216"/>
      <c r="CN165" s="216"/>
      <c r="CO165" s="216"/>
      <c r="CP165" s="216"/>
      <c r="CQ165" s="216"/>
      <c r="CR165" s="216"/>
      <c r="CS165" s="216"/>
      <c r="CT165" s="25"/>
    </row>
    <row r="166" spans="1:98" s="24" customFormat="1" x14ac:dyDescent="0.25">
      <c r="A166" s="209"/>
      <c r="B166" s="210"/>
      <c r="C166" s="250"/>
      <c r="D166" s="250"/>
      <c r="E166" s="251"/>
      <c r="F166" s="250"/>
      <c r="G166" s="102"/>
      <c r="H166" s="252"/>
      <c r="I166" s="103"/>
      <c r="J166" s="104"/>
      <c r="K166" s="253"/>
      <c r="L166" s="254"/>
      <c r="M166" s="250"/>
      <c r="N166" s="250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5"/>
      <c r="Z166" s="23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  <c r="BJ166" s="216"/>
      <c r="BK166" s="216"/>
      <c r="BL166" s="216"/>
      <c r="BM166" s="216"/>
      <c r="BN166" s="216"/>
      <c r="BO166" s="216"/>
      <c r="BP166" s="216"/>
      <c r="BQ166" s="216"/>
      <c r="BR166" s="216"/>
      <c r="BS166" s="216"/>
      <c r="BT166" s="216"/>
      <c r="BU166" s="216"/>
      <c r="BV166" s="216"/>
      <c r="BW166" s="216"/>
      <c r="BX166" s="216"/>
      <c r="BY166" s="216"/>
      <c r="BZ166" s="216"/>
      <c r="CA166" s="216"/>
      <c r="CB166" s="216"/>
      <c r="CC166" s="216"/>
      <c r="CD166" s="216"/>
      <c r="CE166" s="216"/>
      <c r="CF166" s="216"/>
      <c r="CG166" s="216"/>
      <c r="CH166" s="216"/>
      <c r="CI166" s="216"/>
      <c r="CJ166" s="216"/>
      <c r="CK166" s="216"/>
      <c r="CL166" s="216"/>
      <c r="CM166" s="216"/>
      <c r="CN166" s="216"/>
      <c r="CO166" s="216"/>
      <c r="CP166" s="216"/>
      <c r="CQ166" s="216"/>
      <c r="CR166" s="216"/>
      <c r="CS166" s="216"/>
      <c r="CT166" s="25"/>
    </row>
    <row r="167" spans="1:98" s="24" customFormat="1" x14ac:dyDescent="0.25">
      <c r="A167" s="209"/>
      <c r="B167" s="210"/>
      <c r="C167" s="256"/>
      <c r="D167" s="256"/>
      <c r="E167" s="251"/>
      <c r="F167" s="250"/>
      <c r="G167" s="102"/>
      <c r="H167" s="257"/>
      <c r="I167" s="103"/>
      <c r="J167" s="104"/>
      <c r="K167" s="253"/>
      <c r="L167" s="254"/>
      <c r="M167" s="250"/>
      <c r="N167" s="250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44"/>
      <c r="Z167" s="23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  <c r="BJ167" s="216"/>
      <c r="BK167" s="216"/>
      <c r="BL167" s="216"/>
      <c r="BM167" s="216"/>
      <c r="BN167" s="216"/>
      <c r="BO167" s="216"/>
      <c r="BP167" s="216"/>
      <c r="BQ167" s="216"/>
      <c r="BR167" s="216"/>
      <c r="BS167" s="216"/>
      <c r="BT167" s="216"/>
      <c r="BU167" s="216"/>
      <c r="BV167" s="216"/>
      <c r="BW167" s="216"/>
      <c r="BX167" s="216"/>
      <c r="BY167" s="216"/>
      <c r="BZ167" s="216"/>
      <c r="CA167" s="216"/>
      <c r="CB167" s="216"/>
      <c r="CC167" s="216"/>
      <c r="CD167" s="216"/>
      <c r="CE167" s="216"/>
      <c r="CF167" s="216"/>
      <c r="CG167" s="216"/>
      <c r="CH167" s="216"/>
      <c r="CI167" s="216"/>
      <c r="CJ167" s="216"/>
      <c r="CK167" s="216"/>
      <c r="CL167" s="216"/>
      <c r="CM167" s="216"/>
      <c r="CN167" s="216"/>
      <c r="CO167" s="216"/>
      <c r="CP167" s="216"/>
      <c r="CQ167" s="216"/>
      <c r="CR167" s="216"/>
      <c r="CS167" s="216"/>
      <c r="CT167" s="25"/>
    </row>
    <row r="168" spans="1:98" s="24" customFormat="1" x14ac:dyDescent="0.25">
      <c r="A168" s="209"/>
      <c r="B168" s="210"/>
      <c r="C168" s="250"/>
      <c r="D168" s="250"/>
      <c r="E168" s="251"/>
      <c r="F168" s="250"/>
      <c r="G168" s="102"/>
      <c r="H168" s="252"/>
      <c r="I168" s="103"/>
      <c r="J168" s="104"/>
      <c r="K168" s="253"/>
      <c r="L168" s="254"/>
      <c r="M168" s="250"/>
      <c r="N168" s="250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5"/>
      <c r="Z168" s="23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6"/>
      <c r="CC168" s="216"/>
      <c r="CD168" s="216"/>
      <c r="CE168" s="216"/>
      <c r="CF168" s="216"/>
      <c r="CG168" s="216"/>
      <c r="CH168" s="216"/>
      <c r="CI168" s="216"/>
      <c r="CJ168" s="216"/>
      <c r="CK168" s="216"/>
      <c r="CL168" s="216"/>
      <c r="CM168" s="216"/>
      <c r="CN168" s="216"/>
      <c r="CO168" s="216"/>
      <c r="CP168" s="216"/>
      <c r="CQ168" s="216"/>
      <c r="CR168" s="216"/>
      <c r="CS168" s="216"/>
      <c r="CT168" s="25"/>
    </row>
    <row r="169" spans="1:98" s="24" customFormat="1" x14ac:dyDescent="0.25">
      <c r="A169" s="209"/>
      <c r="B169" s="210"/>
      <c r="C169" s="250"/>
      <c r="D169" s="250"/>
      <c r="E169" s="251"/>
      <c r="F169" s="250"/>
      <c r="G169" s="102"/>
      <c r="H169" s="252"/>
      <c r="I169" s="103"/>
      <c r="J169" s="104"/>
      <c r="K169" s="253"/>
      <c r="L169" s="258"/>
      <c r="M169" s="250"/>
      <c r="N169" s="250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5"/>
      <c r="Z169" s="23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  <c r="BJ169" s="216"/>
      <c r="BK169" s="216"/>
      <c r="BL169" s="216"/>
      <c r="BM169" s="216"/>
      <c r="BN169" s="216"/>
      <c r="BO169" s="216"/>
      <c r="BP169" s="216"/>
      <c r="BQ169" s="216"/>
      <c r="BR169" s="216"/>
      <c r="BS169" s="216"/>
      <c r="BT169" s="216"/>
      <c r="BU169" s="216"/>
      <c r="BV169" s="216"/>
      <c r="BW169" s="216"/>
      <c r="BX169" s="216"/>
      <c r="BY169" s="216"/>
      <c r="BZ169" s="216"/>
      <c r="CA169" s="216"/>
      <c r="CB169" s="216"/>
      <c r="CC169" s="216"/>
      <c r="CD169" s="216"/>
      <c r="CE169" s="216"/>
      <c r="CF169" s="216"/>
      <c r="CG169" s="216"/>
      <c r="CH169" s="216"/>
      <c r="CI169" s="216"/>
      <c r="CJ169" s="216"/>
      <c r="CK169" s="216"/>
      <c r="CL169" s="216"/>
      <c r="CM169" s="216"/>
      <c r="CN169" s="216"/>
      <c r="CO169" s="216"/>
      <c r="CP169" s="216"/>
      <c r="CQ169" s="216"/>
      <c r="CR169" s="216"/>
      <c r="CS169" s="216"/>
      <c r="CT169" s="25"/>
    </row>
    <row r="170" spans="1:98" s="24" customFormat="1" x14ac:dyDescent="0.25">
      <c r="A170" s="209"/>
      <c r="B170" s="210"/>
      <c r="C170" s="250"/>
      <c r="D170" s="250"/>
      <c r="E170" s="251"/>
      <c r="F170" s="250"/>
      <c r="G170" s="102"/>
      <c r="H170" s="252"/>
      <c r="I170" s="103"/>
      <c r="J170" s="104"/>
      <c r="K170" s="253"/>
      <c r="L170" s="254"/>
      <c r="M170" s="250"/>
      <c r="N170" s="250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5"/>
      <c r="Z170" s="23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  <c r="BJ170" s="216"/>
      <c r="BK170" s="216"/>
      <c r="BL170" s="216"/>
      <c r="BM170" s="216"/>
      <c r="BN170" s="216"/>
      <c r="BO170" s="216"/>
      <c r="BP170" s="216"/>
      <c r="BQ170" s="216"/>
      <c r="BR170" s="216"/>
      <c r="BS170" s="216"/>
      <c r="BT170" s="216"/>
      <c r="BU170" s="216"/>
      <c r="BV170" s="216"/>
      <c r="BW170" s="216"/>
      <c r="BX170" s="216"/>
      <c r="BY170" s="216"/>
      <c r="BZ170" s="216"/>
      <c r="CA170" s="216"/>
      <c r="CB170" s="216"/>
      <c r="CC170" s="216"/>
      <c r="CD170" s="216"/>
      <c r="CE170" s="216"/>
      <c r="CF170" s="216"/>
      <c r="CG170" s="216"/>
      <c r="CH170" s="216"/>
      <c r="CI170" s="216"/>
      <c r="CJ170" s="216"/>
      <c r="CK170" s="216"/>
      <c r="CL170" s="216"/>
      <c r="CM170" s="216"/>
      <c r="CN170" s="216"/>
      <c r="CO170" s="216"/>
      <c r="CP170" s="216"/>
      <c r="CQ170" s="216"/>
      <c r="CR170" s="216"/>
      <c r="CS170" s="216"/>
      <c r="CT170" s="25"/>
    </row>
    <row r="171" spans="1:98" s="24" customFormat="1" x14ac:dyDescent="0.25">
      <c r="A171" s="209"/>
      <c r="B171" s="210"/>
      <c r="C171" s="250"/>
      <c r="D171" s="250"/>
      <c r="E171" s="251"/>
      <c r="F171" s="250"/>
      <c r="G171" s="102"/>
      <c r="H171" s="252"/>
      <c r="I171" s="103"/>
      <c r="J171" s="104"/>
      <c r="K171" s="253"/>
      <c r="L171" s="254"/>
      <c r="M171" s="250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5"/>
      <c r="Z171" s="23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  <c r="BJ171" s="216"/>
      <c r="BK171" s="216"/>
      <c r="BL171" s="216"/>
      <c r="BM171" s="216"/>
      <c r="BN171" s="216"/>
      <c r="BO171" s="216"/>
      <c r="BP171" s="216"/>
      <c r="BQ171" s="216"/>
      <c r="BR171" s="216"/>
      <c r="BS171" s="216"/>
      <c r="BT171" s="216"/>
      <c r="BU171" s="216"/>
      <c r="BV171" s="216"/>
      <c r="BW171" s="216"/>
      <c r="BX171" s="216"/>
      <c r="BY171" s="216"/>
      <c r="BZ171" s="216"/>
      <c r="CA171" s="216"/>
      <c r="CB171" s="216"/>
      <c r="CC171" s="216"/>
      <c r="CD171" s="216"/>
      <c r="CE171" s="216"/>
      <c r="CF171" s="216"/>
      <c r="CG171" s="216"/>
      <c r="CH171" s="216"/>
      <c r="CI171" s="216"/>
      <c r="CJ171" s="216"/>
      <c r="CK171" s="216"/>
      <c r="CL171" s="216"/>
      <c r="CM171" s="216"/>
      <c r="CN171" s="216"/>
      <c r="CO171" s="216"/>
      <c r="CP171" s="216"/>
      <c r="CQ171" s="216"/>
      <c r="CR171" s="216"/>
      <c r="CS171" s="216"/>
      <c r="CT171" s="25"/>
    </row>
    <row r="172" spans="1:98" s="24" customFormat="1" x14ac:dyDescent="0.25">
      <c r="A172" s="209"/>
      <c r="B172" s="210"/>
      <c r="C172" s="250"/>
      <c r="D172" s="250"/>
      <c r="E172" s="251"/>
      <c r="F172" s="250"/>
      <c r="G172" s="102"/>
      <c r="H172" s="252"/>
      <c r="I172" s="103"/>
      <c r="J172" s="104"/>
      <c r="K172" s="253"/>
      <c r="L172" s="254"/>
      <c r="M172" s="250"/>
      <c r="N172" s="250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5"/>
      <c r="Z172" s="23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6"/>
      <c r="BM172" s="216"/>
      <c r="BN172" s="216"/>
      <c r="BO172" s="216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6"/>
      <c r="CA172" s="216"/>
      <c r="CB172" s="216"/>
      <c r="CC172" s="216"/>
      <c r="CD172" s="216"/>
      <c r="CE172" s="216"/>
      <c r="CF172" s="216"/>
      <c r="CG172" s="216"/>
      <c r="CH172" s="216"/>
      <c r="CI172" s="216"/>
      <c r="CJ172" s="216"/>
      <c r="CK172" s="216"/>
      <c r="CL172" s="216"/>
      <c r="CM172" s="216"/>
      <c r="CN172" s="216"/>
      <c r="CO172" s="216"/>
      <c r="CP172" s="216"/>
      <c r="CQ172" s="216"/>
      <c r="CR172" s="216"/>
      <c r="CS172" s="216"/>
      <c r="CT172" s="25"/>
    </row>
    <row r="173" spans="1:98" s="24" customFormat="1" x14ac:dyDescent="0.25">
      <c r="A173" s="209"/>
      <c r="B173" s="210"/>
      <c r="C173" s="250"/>
      <c r="D173" s="250"/>
      <c r="E173" s="251"/>
      <c r="F173" s="250"/>
      <c r="G173" s="102"/>
      <c r="H173" s="252"/>
      <c r="I173" s="103"/>
      <c r="J173" s="104"/>
      <c r="K173" s="253"/>
      <c r="L173" s="254"/>
      <c r="M173" s="250"/>
      <c r="N173" s="250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5"/>
      <c r="Z173" s="23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6"/>
      <c r="BM173" s="216"/>
      <c r="BN173" s="216"/>
      <c r="BO173" s="216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6"/>
      <c r="CA173" s="216"/>
      <c r="CB173" s="216"/>
      <c r="CC173" s="216"/>
      <c r="CD173" s="216"/>
      <c r="CE173" s="216"/>
      <c r="CF173" s="216"/>
      <c r="CG173" s="216"/>
      <c r="CH173" s="216"/>
      <c r="CI173" s="216"/>
      <c r="CJ173" s="216"/>
      <c r="CK173" s="216"/>
      <c r="CL173" s="216"/>
      <c r="CM173" s="216"/>
      <c r="CN173" s="216"/>
      <c r="CO173" s="216"/>
      <c r="CP173" s="216"/>
      <c r="CQ173" s="216"/>
      <c r="CR173" s="216"/>
      <c r="CS173" s="216"/>
      <c r="CT173" s="25"/>
    </row>
    <row r="174" spans="1:98" s="24" customFormat="1" x14ac:dyDescent="0.25">
      <c r="A174" s="209"/>
      <c r="B174" s="210"/>
      <c r="C174" s="250"/>
      <c r="D174" s="250"/>
      <c r="E174" s="251"/>
      <c r="F174" s="250"/>
      <c r="G174" s="102"/>
      <c r="H174" s="252"/>
      <c r="I174" s="103"/>
      <c r="J174" s="104"/>
      <c r="K174" s="253"/>
      <c r="L174" s="254"/>
      <c r="M174" s="250"/>
      <c r="N174" s="250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5"/>
      <c r="Z174" s="23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6"/>
      <c r="CC174" s="216"/>
      <c r="CD174" s="216"/>
      <c r="CE174" s="216"/>
      <c r="CF174" s="216"/>
      <c r="CG174" s="216"/>
      <c r="CH174" s="216"/>
      <c r="CI174" s="216"/>
      <c r="CJ174" s="216"/>
      <c r="CK174" s="216"/>
      <c r="CL174" s="216"/>
      <c r="CM174" s="216"/>
      <c r="CN174" s="216"/>
      <c r="CO174" s="216"/>
      <c r="CP174" s="216"/>
      <c r="CQ174" s="216"/>
      <c r="CR174" s="216"/>
      <c r="CS174" s="216"/>
      <c r="CT174" s="25"/>
    </row>
    <row r="175" spans="1:98" s="24" customFormat="1" x14ac:dyDescent="0.25">
      <c r="A175" s="209"/>
      <c r="B175" s="210"/>
      <c r="C175" s="250"/>
      <c r="D175" s="250"/>
      <c r="E175" s="251"/>
      <c r="F175" s="250"/>
      <c r="G175" s="102"/>
      <c r="H175" s="252"/>
      <c r="I175" s="103"/>
      <c r="J175" s="104"/>
      <c r="K175" s="253"/>
      <c r="L175" s="254"/>
      <c r="M175" s="250"/>
      <c r="N175" s="250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5"/>
      <c r="Z175" s="23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  <c r="BJ175" s="216"/>
      <c r="BK175" s="216"/>
      <c r="BL175" s="216"/>
      <c r="BM175" s="216"/>
      <c r="BN175" s="216"/>
      <c r="BO175" s="216"/>
      <c r="BP175" s="216"/>
      <c r="BQ175" s="216"/>
      <c r="BR175" s="216"/>
      <c r="BS175" s="216"/>
      <c r="BT175" s="216"/>
      <c r="BU175" s="216"/>
      <c r="BV175" s="216"/>
      <c r="BW175" s="216"/>
      <c r="BX175" s="216"/>
      <c r="BY175" s="216"/>
      <c r="BZ175" s="216"/>
      <c r="CA175" s="216"/>
      <c r="CB175" s="216"/>
      <c r="CC175" s="216"/>
      <c r="CD175" s="216"/>
      <c r="CE175" s="216"/>
      <c r="CF175" s="216"/>
      <c r="CG175" s="216"/>
      <c r="CH175" s="216"/>
      <c r="CI175" s="216"/>
      <c r="CJ175" s="216"/>
      <c r="CK175" s="216"/>
      <c r="CL175" s="216"/>
      <c r="CM175" s="216"/>
      <c r="CN175" s="216"/>
      <c r="CO175" s="216"/>
      <c r="CP175" s="216"/>
      <c r="CQ175" s="216"/>
      <c r="CR175" s="216"/>
      <c r="CS175" s="216"/>
      <c r="CT175" s="25"/>
    </row>
    <row r="176" spans="1:98" s="24" customFormat="1" ht="16.5" thickBot="1" x14ac:dyDescent="0.3">
      <c r="A176" s="259"/>
      <c r="B176" s="260"/>
      <c r="C176" s="261"/>
      <c r="D176" s="261"/>
      <c r="E176" s="262"/>
      <c r="F176" s="261"/>
      <c r="G176" s="263"/>
      <c r="H176" s="264"/>
      <c r="I176" s="265"/>
      <c r="J176" s="266"/>
      <c r="K176" s="267"/>
      <c r="L176" s="268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9"/>
      <c r="Z176" s="23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  <c r="BJ176" s="216"/>
      <c r="BK176" s="216"/>
      <c r="BL176" s="216"/>
      <c r="BM176" s="216"/>
      <c r="BN176" s="216"/>
      <c r="BO176" s="216"/>
      <c r="BP176" s="216"/>
      <c r="BQ176" s="216"/>
      <c r="BR176" s="216"/>
      <c r="BS176" s="216"/>
      <c r="BT176" s="216"/>
      <c r="BU176" s="216"/>
      <c r="BV176" s="216"/>
      <c r="BW176" s="216"/>
      <c r="BX176" s="216"/>
      <c r="BY176" s="216"/>
      <c r="BZ176" s="216"/>
      <c r="CA176" s="216"/>
      <c r="CB176" s="216"/>
      <c r="CC176" s="216"/>
      <c r="CD176" s="216"/>
      <c r="CE176" s="216"/>
      <c r="CF176" s="216"/>
      <c r="CG176" s="216"/>
      <c r="CH176" s="216"/>
      <c r="CI176" s="216"/>
      <c r="CJ176" s="216"/>
      <c r="CK176" s="216"/>
      <c r="CL176" s="216"/>
      <c r="CM176" s="216"/>
      <c r="CN176" s="216"/>
      <c r="CO176" s="216"/>
      <c r="CP176" s="216"/>
      <c r="CQ176" s="216"/>
      <c r="CR176" s="216"/>
      <c r="CS176" s="216"/>
      <c r="CT176" s="25"/>
    </row>
    <row r="177" spans="1:98" s="24" customFormat="1" x14ac:dyDescent="0.25">
      <c r="A177" s="9"/>
      <c r="B177" s="270"/>
      <c r="C177" s="9"/>
      <c r="D177" s="9"/>
      <c r="E177" s="271"/>
      <c r="F177" s="9"/>
      <c r="G177" s="272"/>
      <c r="H177" s="273"/>
      <c r="I177" s="274"/>
      <c r="J177" s="275"/>
      <c r="K177" s="276"/>
      <c r="L177" s="277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23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  <c r="BJ177" s="216"/>
      <c r="BK177" s="216"/>
      <c r="BL177" s="216"/>
      <c r="BM177" s="216"/>
      <c r="BN177" s="216"/>
      <c r="BO177" s="216"/>
      <c r="BP177" s="216"/>
      <c r="BQ177" s="216"/>
      <c r="BR177" s="216"/>
      <c r="BS177" s="216"/>
      <c r="BT177" s="216"/>
      <c r="BU177" s="216"/>
      <c r="BV177" s="216"/>
      <c r="BW177" s="216"/>
      <c r="BX177" s="216"/>
      <c r="BY177" s="216"/>
      <c r="BZ177" s="216"/>
      <c r="CA177" s="216"/>
      <c r="CB177" s="216"/>
      <c r="CC177" s="216"/>
      <c r="CD177" s="216"/>
      <c r="CE177" s="216"/>
      <c r="CF177" s="216"/>
      <c r="CG177" s="216"/>
      <c r="CH177" s="216"/>
      <c r="CI177" s="216"/>
      <c r="CJ177" s="216"/>
      <c r="CK177" s="216"/>
      <c r="CL177" s="216"/>
      <c r="CM177" s="216"/>
      <c r="CN177" s="216"/>
      <c r="CO177" s="216"/>
      <c r="CP177" s="216"/>
      <c r="CQ177" s="216"/>
      <c r="CR177" s="216"/>
      <c r="CS177" s="216"/>
      <c r="CT177" s="25"/>
    </row>
    <row r="178" spans="1:98" s="24" customFormat="1" ht="30" x14ac:dyDescent="0.25">
      <c r="A178" s="278" t="s">
        <v>102</v>
      </c>
      <c r="B178" s="279" t="s">
        <v>102</v>
      </c>
      <c r="C178" s="278"/>
      <c r="D178" s="278"/>
      <c r="E178" s="280"/>
      <c r="F178" s="281" t="s">
        <v>103</v>
      </c>
      <c r="G178" s="281"/>
      <c r="H178" s="281"/>
      <c r="I178" s="281"/>
      <c r="J178" s="281"/>
      <c r="K178" s="281"/>
      <c r="L178" s="277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23"/>
      <c r="AJ178" s="226"/>
      <c r="AK178" s="226"/>
      <c r="AL178" s="226"/>
      <c r="AM178" s="226"/>
      <c r="AN178" s="226"/>
      <c r="AO178" s="226"/>
      <c r="AP178" s="22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  <c r="BJ178" s="216"/>
      <c r="BK178" s="216"/>
      <c r="BL178" s="216"/>
      <c r="BM178" s="216"/>
      <c r="BN178" s="216"/>
      <c r="BO178" s="216"/>
      <c r="BP178" s="216"/>
      <c r="BQ178" s="216"/>
      <c r="BR178" s="216"/>
      <c r="BS178" s="216"/>
      <c r="BT178" s="216"/>
      <c r="BU178" s="216"/>
      <c r="BV178" s="216"/>
      <c r="BW178" s="216"/>
      <c r="BX178" s="216"/>
      <c r="BY178" s="216"/>
      <c r="BZ178" s="216"/>
      <c r="CA178" s="216"/>
      <c r="CB178" s="216"/>
      <c r="CC178" s="216"/>
      <c r="CD178" s="216"/>
      <c r="CE178" s="216"/>
      <c r="CF178" s="216"/>
      <c r="CG178" s="216"/>
      <c r="CH178" s="216"/>
      <c r="CI178" s="216"/>
      <c r="CJ178" s="216"/>
      <c r="CK178" s="216"/>
      <c r="CL178" s="216"/>
      <c r="CM178" s="216"/>
      <c r="CN178" s="216"/>
      <c r="CO178" s="216"/>
      <c r="CP178" s="216"/>
      <c r="CQ178" s="216"/>
      <c r="CR178" s="216"/>
      <c r="CS178" s="216"/>
      <c r="CT178" s="25"/>
    </row>
    <row r="179" spans="1:98" s="24" customFormat="1" x14ac:dyDescent="0.25">
      <c r="A179" s="282"/>
      <c r="B179" s="270"/>
      <c r="C179" s="9"/>
      <c r="D179" s="9"/>
      <c r="E179" s="280"/>
      <c r="F179" s="9"/>
      <c r="G179" s="272"/>
      <c r="H179" s="283"/>
      <c r="I179" s="274"/>
      <c r="J179" s="275"/>
      <c r="K179" s="284"/>
      <c r="L179" s="277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23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6"/>
      <c r="CC179" s="216"/>
      <c r="CD179" s="216"/>
      <c r="CE179" s="216"/>
      <c r="CF179" s="216"/>
      <c r="CG179" s="216"/>
      <c r="CH179" s="216"/>
      <c r="CI179" s="216"/>
      <c r="CJ179" s="216"/>
      <c r="CK179" s="216"/>
      <c r="CL179" s="216"/>
      <c r="CM179" s="216"/>
      <c r="CN179" s="216"/>
      <c r="CO179" s="216"/>
      <c r="CP179" s="216"/>
      <c r="CQ179" s="216"/>
      <c r="CR179" s="216"/>
      <c r="CS179" s="216"/>
      <c r="CT179" s="25"/>
    </row>
    <row r="180" spans="1:98" s="24" customFormat="1" x14ac:dyDescent="0.25">
      <c r="A180" s="282"/>
      <c r="B180" s="270"/>
      <c r="C180" s="9"/>
      <c r="D180" s="9"/>
      <c r="E180" s="280"/>
      <c r="F180" s="9"/>
      <c r="G180" s="272"/>
      <c r="H180" s="283"/>
      <c r="I180" s="274"/>
      <c r="J180" s="275"/>
      <c r="K180" s="284"/>
      <c r="L180" s="277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23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  <c r="BJ180" s="216"/>
      <c r="BK180" s="216"/>
      <c r="BL180" s="216"/>
      <c r="BM180" s="216"/>
      <c r="BN180" s="216"/>
      <c r="BO180" s="216"/>
      <c r="BP180" s="216"/>
      <c r="BQ180" s="216"/>
      <c r="BR180" s="216"/>
      <c r="BS180" s="216"/>
      <c r="BT180" s="216"/>
      <c r="BU180" s="216"/>
      <c r="BV180" s="216"/>
      <c r="BW180" s="216"/>
      <c r="BX180" s="216"/>
      <c r="BY180" s="216"/>
      <c r="BZ180" s="216"/>
      <c r="CA180" s="216"/>
      <c r="CB180" s="216"/>
      <c r="CC180" s="216"/>
      <c r="CD180" s="216"/>
      <c r="CE180" s="216"/>
      <c r="CF180" s="216"/>
      <c r="CG180" s="216"/>
      <c r="CH180" s="216"/>
      <c r="CI180" s="216"/>
      <c r="CJ180" s="216"/>
      <c r="CK180" s="216"/>
      <c r="CL180" s="216"/>
      <c r="CM180" s="216"/>
      <c r="CN180" s="216"/>
      <c r="CO180" s="216"/>
      <c r="CP180" s="216"/>
      <c r="CQ180" s="216"/>
      <c r="CR180" s="216"/>
      <c r="CS180" s="216"/>
      <c r="CT180" s="25"/>
    </row>
    <row r="181" spans="1:98" s="24" customFormat="1" x14ac:dyDescent="0.25">
      <c r="A181" s="282"/>
      <c r="B181" s="270"/>
      <c r="C181" s="9"/>
      <c r="D181" s="9"/>
      <c r="E181" s="280"/>
      <c r="F181" s="9"/>
      <c r="G181" s="272"/>
      <c r="H181" s="283"/>
      <c r="I181" s="274"/>
      <c r="J181" s="275"/>
      <c r="K181" s="284"/>
      <c r="L181" s="277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23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  <c r="BJ181" s="216"/>
      <c r="BK181" s="216"/>
      <c r="BL181" s="216"/>
      <c r="BM181" s="216"/>
      <c r="BN181" s="216"/>
      <c r="BO181" s="216"/>
      <c r="BP181" s="216"/>
      <c r="BQ181" s="216"/>
      <c r="BR181" s="216"/>
      <c r="BS181" s="216"/>
      <c r="BT181" s="216"/>
      <c r="BU181" s="216"/>
      <c r="BV181" s="216"/>
      <c r="BW181" s="216"/>
      <c r="BX181" s="216"/>
      <c r="BY181" s="216"/>
      <c r="BZ181" s="216"/>
      <c r="CA181" s="216"/>
      <c r="CB181" s="216"/>
      <c r="CC181" s="216"/>
      <c r="CD181" s="216"/>
      <c r="CE181" s="216"/>
      <c r="CF181" s="216"/>
      <c r="CG181" s="216"/>
      <c r="CH181" s="216"/>
      <c r="CI181" s="216"/>
      <c r="CJ181" s="216"/>
      <c r="CK181" s="216"/>
      <c r="CL181" s="216"/>
      <c r="CM181" s="216"/>
      <c r="CN181" s="216"/>
      <c r="CO181" s="216"/>
      <c r="CP181" s="216"/>
      <c r="CQ181" s="216"/>
      <c r="CR181" s="216"/>
      <c r="CS181" s="216"/>
      <c r="CT181" s="25"/>
    </row>
    <row r="182" spans="1:98" s="287" customFormat="1" ht="15.75" customHeight="1" x14ac:dyDescent="0.25">
      <c r="A182" s="282"/>
      <c r="B182" s="342"/>
      <c r="C182" s="342"/>
      <c r="D182" s="285"/>
      <c r="E182" s="278"/>
      <c r="F182" s="278"/>
      <c r="G182" s="272"/>
      <c r="H182" s="285"/>
      <c r="I182" s="274"/>
      <c r="J182" s="275"/>
      <c r="K182" s="285"/>
      <c r="L182" s="285"/>
      <c r="M182" s="285"/>
      <c r="N182" s="285"/>
      <c r="O182" s="285"/>
      <c r="P182" s="285"/>
      <c r="Q182" s="285"/>
      <c r="R182" s="285"/>
      <c r="S182" s="9"/>
      <c r="T182" s="9"/>
      <c r="U182" s="9"/>
      <c r="V182" s="9"/>
      <c r="W182" s="9"/>
      <c r="X182" s="9"/>
      <c r="Y182" s="9"/>
      <c r="Z182" s="286"/>
      <c r="AS182" s="288"/>
      <c r="AT182" s="288"/>
      <c r="AU182" s="288"/>
      <c r="AV182" s="288"/>
      <c r="AW182" s="288"/>
      <c r="AX182" s="288"/>
      <c r="AY182" s="288"/>
      <c r="AZ182" s="288"/>
      <c r="BA182" s="288"/>
      <c r="BB182" s="288"/>
      <c r="BC182" s="288"/>
      <c r="BD182" s="288"/>
      <c r="BE182" s="288"/>
      <c r="BF182" s="288"/>
      <c r="BG182" s="288"/>
      <c r="BH182" s="288"/>
      <c r="BI182" s="288"/>
      <c r="BJ182" s="288"/>
      <c r="BK182" s="288"/>
      <c r="BL182" s="288"/>
      <c r="BM182" s="288"/>
      <c r="BN182" s="288"/>
      <c r="BO182" s="288"/>
      <c r="BP182" s="288"/>
      <c r="BQ182" s="288"/>
      <c r="BR182" s="288"/>
      <c r="BS182" s="288"/>
      <c r="BT182" s="288"/>
      <c r="BU182" s="288"/>
      <c r="BV182" s="288"/>
      <c r="BW182" s="288"/>
      <c r="BX182" s="288"/>
      <c r="BY182" s="288"/>
      <c r="BZ182" s="288"/>
      <c r="CA182" s="288"/>
      <c r="CB182" s="288"/>
      <c r="CC182" s="288"/>
      <c r="CD182" s="288"/>
      <c r="CE182" s="288"/>
      <c r="CF182" s="288"/>
      <c r="CG182" s="288"/>
      <c r="CH182" s="288"/>
      <c r="CI182" s="288"/>
      <c r="CJ182" s="288"/>
      <c r="CK182" s="288"/>
      <c r="CL182" s="288"/>
      <c r="CM182" s="288"/>
      <c r="CN182" s="288"/>
      <c r="CO182" s="288"/>
      <c r="CP182" s="288"/>
      <c r="CQ182" s="288"/>
      <c r="CR182" s="288"/>
      <c r="CS182" s="288"/>
      <c r="CT182" s="289"/>
    </row>
    <row r="183" spans="1:98" s="9" customFormat="1" x14ac:dyDescent="0.25">
      <c r="A183" s="278"/>
      <c r="B183" s="343" t="s">
        <v>104</v>
      </c>
      <c r="C183" s="343"/>
      <c r="D183" s="290"/>
      <c r="E183" s="291"/>
      <c r="F183" s="292"/>
      <c r="G183" s="272"/>
      <c r="H183" s="290" t="s">
        <v>105</v>
      </c>
      <c r="I183" s="274"/>
      <c r="J183" s="275"/>
      <c r="K183" s="290"/>
      <c r="L183" s="290"/>
      <c r="M183" s="290"/>
      <c r="N183" s="290"/>
      <c r="O183" s="290"/>
      <c r="P183" s="290"/>
      <c r="Q183" s="290"/>
      <c r="R183" s="290"/>
      <c r="AS183" s="293"/>
      <c r="AT183" s="293"/>
      <c r="AU183" s="293"/>
      <c r="AV183" s="293"/>
      <c r="AW183" s="293"/>
      <c r="AX183" s="293"/>
      <c r="AY183" s="293"/>
      <c r="AZ183" s="293"/>
      <c r="BA183" s="293"/>
      <c r="BB183" s="293"/>
      <c r="BC183" s="293"/>
      <c r="BD183" s="293"/>
      <c r="BE183" s="293"/>
      <c r="BF183" s="293"/>
      <c r="BG183" s="293"/>
      <c r="BH183" s="293"/>
      <c r="BI183" s="293"/>
      <c r="BJ183" s="293"/>
      <c r="BK183" s="293"/>
      <c r="BL183" s="293"/>
      <c r="BM183" s="293"/>
      <c r="BN183" s="293"/>
      <c r="BO183" s="293"/>
      <c r="BP183" s="293"/>
      <c r="BQ183" s="293"/>
      <c r="BR183" s="293"/>
      <c r="BS183" s="293"/>
      <c r="BT183" s="293"/>
      <c r="BU183" s="293"/>
      <c r="BV183" s="293"/>
      <c r="BW183" s="293"/>
      <c r="BX183" s="293"/>
      <c r="BY183" s="293"/>
      <c r="BZ183" s="293"/>
      <c r="CA183" s="293"/>
      <c r="CB183" s="293"/>
      <c r="CC183" s="293"/>
      <c r="CD183" s="293"/>
      <c r="CE183" s="293"/>
      <c r="CF183" s="293"/>
      <c r="CG183" s="293"/>
      <c r="CH183" s="293"/>
      <c r="CI183" s="293"/>
      <c r="CJ183" s="293"/>
      <c r="CK183" s="293"/>
      <c r="CL183" s="293"/>
      <c r="CM183" s="293"/>
      <c r="CN183" s="293"/>
      <c r="CO183" s="293"/>
      <c r="CP183" s="293"/>
      <c r="CQ183" s="293"/>
      <c r="CR183" s="293"/>
      <c r="CS183" s="293"/>
      <c r="CT183" s="13"/>
    </row>
    <row r="184" spans="1:98" s="9" customFormat="1" x14ac:dyDescent="0.25">
      <c r="A184" s="278"/>
      <c r="B184" s="270"/>
      <c r="E184" s="280"/>
      <c r="G184" s="272"/>
      <c r="H184" s="294"/>
      <c r="I184" s="274"/>
      <c r="J184" s="275"/>
      <c r="K184" s="295"/>
      <c r="L184" s="277"/>
      <c r="M184" s="296"/>
      <c r="N184" s="296"/>
      <c r="O184" s="296"/>
      <c r="P184" s="296"/>
      <c r="AJ184" s="278"/>
      <c r="AK184" s="278"/>
      <c r="AL184" s="278"/>
      <c r="AM184" s="278"/>
      <c r="AN184" s="278"/>
      <c r="AO184" s="278"/>
      <c r="AP184" s="278"/>
      <c r="AS184" s="293"/>
      <c r="AT184" s="293"/>
      <c r="AU184" s="293"/>
      <c r="AV184" s="293"/>
      <c r="AW184" s="293"/>
      <c r="AX184" s="293"/>
      <c r="AY184" s="293"/>
      <c r="AZ184" s="293"/>
      <c r="BA184" s="293"/>
      <c r="BB184" s="293"/>
      <c r="BC184" s="293"/>
      <c r="BD184" s="293"/>
      <c r="BE184" s="293"/>
      <c r="BF184" s="293"/>
      <c r="BG184" s="293"/>
      <c r="BH184" s="293"/>
      <c r="BI184" s="293"/>
      <c r="BJ184" s="293"/>
      <c r="BK184" s="293"/>
      <c r="BL184" s="293"/>
      <c r="BM184" s="293"/>
      <c r="BN184" s="293"/>
      <c r="BO184" s="293"/>
      <c r="BP184" s="293"/>
      <c r="BQ184" s="293"/>
      <c r="BR184" s="293"/>
      <c r="BS184" s="293"/>
      <c r="BT184" s="293"/>
      <c r="BU184" s="293"/>
      <c r="BV184" s="293"/>
      <c r="BW184" s="293"/>
      <c r="BX184" s="293"/>
      <c r="BY184" s="293"/>
      <c r="BZ184" s="293"/>
      <c r="CA184" s="293"/>
      <c r="CB184" s="293"/>
      <c r="CC184" s="293"/>
      <c r="CD184" s="293"/>
      <c r="CE184" s="293"/>
      <c r="CF184" s="293"/>
      <c r="CG184" s="293"/>
      <c r="CH184" s="293"/>
      <c r="CI184" s="293"/>
      <c r="CJ184" s="293"/>
      <c r="CK184" s="293"/>
      <c r="CL184" s="293"/>
      <c r="CM184" s="293"/>
      <c r="CN184" s="293"/>
      <c r="CO184" s="293"/>
      <c r="CP184" s="293"/>
      <c r="CQ184" s="293"/>
      <c r="CR184" s="293"/>
      <c r="CS184" s="293"/>
      <c r="CT184" s="13"/>
    </row>
    <row r="185" spans="1:98" s="9" customFormat="1" x14ac:dyDescent="0.25">
      <c r="B185" s="270"/>
      <c r="E185" s="280"/>
      <c r="G185" s="272"/>
      <c r="H185" s="283"/>
      <c r="I185" s="274"/>
      <c r="J185" s="275"/>
      <c r="K185" s="284"/>
      <c r="L185" s="297"/>
      <c r="P185" s="278"/>
      <c r="AJ185" s="278"/>
      <c r="AK185" s="278"/>
      <c r="AL185" s="278"/>
      <c r="AM185" s="278"/>
      <c r="AN185" s="278"/>
      <c r="AO185" s="278"/>
      <c r="AP185" s="278"/>
      <c r="AS185" s="293"/>
      <c r="AT185" s="293"/>
      <c r="AU185" s="293"/>
      <c r="AV185" s="293"/>
      <c r="AW185" s="293"/>
      <c r="AX185" s="293"/>
      <c r="AY185" s="293"/>
      <c r="AZ185" s="293"/>
      <c r="BA185" s="293"/>
      <c r="BB185" s="293"/>
      <c r="BC185" s="293"/>
      <c r="BD185" s="293"/>
      <c r="BE185" s="293"/>
      <c r="BF185" s="293"/>
      <c r="BG185" s="293"/>
      <c r="BH185" s="293"/>
      <c r="BI185" s="293"/>
      <c r="BJ185" s="293"/>
      <c r="BK185" s="293"/>
      <c r="BL185" s="293"/>
      <c r="BM185" s="293"/>
      <c r="BN185" s="293"/>
      <c r="BO185" s="293"/>
      <c r="BP185" s="293"/>
      <c r="BQ185" s="293"/>
      <c r="BR185" s="293"/>
      <c r="BS185" s="293"/>
      <c r="BT185" s="293"/>
      <c r="BU185" s="293"/>
      <c r="BV185" s="293"/>
      <c r="BW185" s="293"/>
      <c r="BX185" s="293"/>
      <c r="BY185" s="293"/>
      <c r="BZ185" s="293"/>
      <c r="CA185" s="293"/>
      <c r="CB185" s="293"/>
      <c r="CC185" s="293"/>
      <c r="CD185" s="293"/>
      <c r="CE185" s="293"/>
      <c r="CF185" s="293"/>
      <c r="CG185" s="293"/>
      <c r="CH185" s="293"/>
      <c r="CI185" s="293"/>
      <c r="CJ185" s="293"/>
      <c r="CK185" s="293"/>
      <c r="CL185" s="293"/>
      <c r="CM185" s="293"/>
      <c r="CN185" s="293"/>
      <c r="CO185" s="293"/>
      <c r="CP185" s="293"/>
      <c r="CQ185" s="293"/>
      <c r="CR185" s="293"/>
      <c r="CS185" s="293"/>
      <c r="CT185" s="13"/>
    </row>
    <row r="186" spans="1:98" s="9" customFormat="1" x14ac:dyDescent="0.25">
      <c r="A186" s="12" t="s">
        <v>109</v>
      </c>
      <c r="B186" s="270"/>
      <c r="E186" s="280"/>
      <c r="G186" s="272"/>
      <c r="H186" s="283"/>
      <c r="I186" s="274"/>
      <c r="J186" s="275"/>
      <c r="K186" s="284"/>
      <c r="L186" s="297"/>
      <c r="AJ186" s="292"/>
      <c r="AK186" s="292"/>
      <c r="AL186" s="292"/>
      <c r="AM186" s="292"/>
      <c r="AN186" s="292"/>
      <c r="AO186" s="292"/>
      <c r="AP186" s="292"/>
      <c r="AS186" s="293"/>
      <c r="AT186" s="293"/>
      <c r="AU186" s="293"/>
      <c r="AV186" s="293"/>
      <c r="AW186" s="293"/>
      <c r="AX186" s="293"/>
      <c r="AY186" s="293"/>
      <c r="AZ186" s="293"/>
      <c r="BA186" s="293"/>
      <c r="BB186" s="293"/>
      <c r="BC186" s="293"/>
      <c r="BD186" s="293"/>
      <c r="BE186" s="293"/>
      <c r="BF186" s="293"/>
      <c r="BG186" s="293"/>
      <c r="BH186" s="293"/>
      <c r="BI186" s="293"/>
      <c r="BJ186" s="293"/>
      <c r="BK186" s="293"/>
      <c r="BL186" s="293"/>
      <c r="BM186" s="293"/>
      <c r="BN186" s="293"/>
      <c r="BO186" s="293"/>
      <c r="BP186" s="293"/>
      <c r="BQ186" s="293"/>
      <c r="BR186" s="293"/>
      <c r="BS186" s="293"/>
      <c r="BT186" s="293"/>
      <c r="BU186" s="293"/>
      <c r="BV186" s="293"/>
      <c r="BW186" s="293"/>
      <c r="BX186" s="293"/>
      <c r="BY186" s="293"/>
      <c r="BZ186" s="293"/>
      <c r="CA186" s="293"/>
      <c r="CB186" s="293"/>
      <c r="CC186" s="293"/>
      <c r="CD186" s="293"/>
      <c r="CE186" s="293"/>
      <c r="CF186" s="293"/>
      <c r="CG186" s="293"/>
      <c r="CH186" s="293"/>
      <c r="CI186" s="293"/>
      <c r="CJ186" s="293"/>
      <c r="CK186" s="293"/>
      <c r="CL186" s="293"/>
      <c r="CM186" s="293"/>
      <c r="CN186" s="293"/>
      <c r="CO186" s="293"/>
      <c r="CP186" s="293"/>
      <c r="CQ186" s="293"/>
      <c r="CR186" s="293"/>
      <c r="CS186" s="293"/>
      <c r="CT186" s="13"/>
    </row>
    <row r="187" spans="1:98" s="9" customFormat="1" x14ac:dyDescent="0.25">
      <c r="A187" s="12" t="s">
        <v>106</v>
      </c>
      <c r="B187" s="270"/>
      <c r="E187" s="280"/>
      <c r="G187" s="272"/>
      <c r="H187" s="283"/>
      <c r="I187" s="274"/>
      <c r="J187" s="275"/>
      <c r="K187" s="284"/>
      <c r="L187" s="297"/>
      <c r="AS187" s="293"/>
      <c r="AT187" s="293"/>
      <c r="AU187" s="293"/>
      <c r="AV187" s="293"/>
      <c r="AW187" s="293"/>
      <c r="AX187" s="293"/>
      <c r="AY187" s="293"/>
      <c r="AZ187" s="293"/>
      <c r="BA187" s="293"/>
      <c r="BB187" s="293"/>
      <c r="BC187" s="293"/>
      <c r="BD187" s="293"/>
      <c r="BE187" s="293"/>
      <c r="BF187" s="293"/>
      <c r="BG187" s="293"/>
      <c r="BH187" s="293"/>
      <c r="BI187" s="293"/>
      <c r="BJ187" s="293"/>
      <c r="BK187" s="293"/>
      <c r="BL187" s="293"/>
      <c r="BM187" s="293"/>
      <c r="BN187" s="293"/>
      <c r="BO187" s="293"/>
      <c r="BP187" s="293"/>
      <c r="BQ187" s="293"/>
      <c r="BR187" s="293"/>
      <c r="BS187" s="293"/>
      <c r="BT187" s="293"/>
      <c r="BU187" s="293"/>
      <c r="BV187" s="293"/>
      <c r="BW187" s="293"/>
      <c r="BX187" s="293"/>
      <c r="BY187" s="293"/>
      <c r="BZ187" s="293"/>
      <c r="CA187" s="293"/>
      <c r="CB187" s="293"/>
      <c r="CC187" s="293"/>
      <c r="CD187" s="293"/>
      <c r="CE187" s="293"/>
      <c r="CF187" s="293"/>
      <c r="CG187" s="293"/>
      <c r="CH187" s="293"/>
      <c r="CI187" s="293"/>
      <c r="CJ187" s="293"/>
      <c r="CK187" s="293"/>
      <c r="CL187" s="293"/>
      <c r="CM187" s="293"/>
      <c r="CN187" s="293"/>
      <c r="CO187" s="293"/>
      <c r="CP187" s="293"/>
      <c r="CQ187" s="293"/>
      <c r="CR187" s="293"/>
      <c r="CS187" s="293"/>
      <c r="CT187" s="13"/>
    </row>
    <row r="188" spans="1:98" s="9" customFormat="1" x14ac:dyDescent="0.25">
      <c r="B188" s="270"/>
      <c r="E188" s="280"/>
      <c r="G188" s="272"/>
      <c r="H188" s="283"/>
      <c r="I188" s="274"/>
      <c r="J188" s="275"/>
      <c r="K188" s="284"/>
      <c r="L188" s="277"/>
      <c r="CT188" s="13"/>
    </row>
    <row r="189" spans="1:98" s="9" customFormat="1" x14ac:dyDescent="0.25">
      <c r="B189" s="270"/>
      <c r="E189" s="280"/>
      <c r="G189" s="272"/>
      <c r="H189" s="283"/>
      <c r="I189" s="274"/>
      <c r="J189" s="275"/>
      <c r="K189" s="284"/>
      <c r="L189" s="277"/>
      <c r="CT189" s="13"/>
    </row>
    <row r="190" spans="1:98" s="9" customFormat="1" x14ac:dyDescent="0.25">
      <c r="B190" s="298"/>
      <c r="E190" s="280"/>
      <c r="G190" s="272"/>
      <c r="H190" s="283"/>
      <c r="I190" s="274"/>
      <c r="J190" s="275"/>
      <c r="K190" s="284"/>
      <c r="L190" s="277"/>
      <c r="CT190" s="13"/>
    </row>
    <row r="191" spans="1:98" s="9" customFormat="1" x14ac:dyDescent="0.25">
      <c r="B191" s="298"/>
      <c r="E191" s="280"/>
      <c r="G191" s="272"/>
      <c r="H191" s="283"/>
      <c r="I191" s="274"/>
      <c r="J191" s="275"/>
      <c r="K191" s="284"/>
      <c r="L191" s="277"/>
      <c r="CT191" s="13"/>
    </row>
    <row r="192" spans="1:98" s="9" customFormat="1" x14ac:dyDescent="0.25">
      <c r="B192" s="270"/>
      <c r="E192" s="280"/>
      <c r="G192" s="272"/>
      <c r="H192" s="283"/>
      <c r="I192" s="274"/>
      <c r="J192" s="275"/>
      <c r="K192" s="284"/>
      <c r="L192" s="277"/>
      <c r="CT192" s="13"/>
    </row>
    <row r="193" spans="2:98" s="9" customFormat="1" x14ac:dyDescent="0.25">
      <c r="B193" s="270"/>
      <c r="E193" s="271"/>
      <c r="G193" s="272"/>
      <c r="H193" s="273"/>
      <c r="I193" s="274"/>
      <c r="J193" s="275"/>
      <c r="K193" s="284"/>
      <c r="L193" s="277"/>
      <c r="CT193" s="13"/>
    </row>
    <row r="194" spans="2:98" s="9" customFormat="1" x14ac:dyDescent="0.25">
      <c r="B194" s="270"/>
      <c r="E194" s="271"/>
      <c r="G194" s="272"/>
      <c r="H194" s="273"/>
      <c r="I194" s="274"/>
      <c r="J194" s="275"/>
      <c r="K194" s="284"/>
      <c r="L194" s="277"/>
      <c r="CT194" s="13"/>
    </row>
    <row r="195" spans="2:98" s="9" customFormat="1" x14ac:dyDescent="0.25">
      <c r="B195" s="270"/>
      <c r="E195" s="271"/>
      <c r="G195" s="272"/>
      <c r="H195" s="273"/>
      <c r="I195" s="274"/>
      <c r="J195" s="275"/>
      <c r="K195" s="284"/>
      <c r="L195" s="277"/>
      <c r="CT195" s="13"/>
    </row>
    <row r="196" spans="2:98" s="9" customFormat="1" x14ac:dyDescent="0.25">
      <c r="B196" s="270"/>
      <c r="E196" s="271"/>
      <c r="G196" s="272"/>
      <c r="H196" s="273"/>
      <c r="I196" s="274"/>
      <c r="J196" s="275"/>
      <c r="K196" s="284"/>
      <c r="L196" s="277"/>
      <c r="CT196" s="13"/>
    </row>
    <row r="197" spans="2:98" s="9" customFormat="1" x14ac:dyDescent="0.25">
      <c r="B197" s="270"/>
      <c r="E197" s="271"/>
      <c r="G197" s="272"/>
      <c r="H197" s="273"/>
      <c r="I197" s="274"/>
      <c r="J197" s="275"/>
      <c r="K197" s="284"/>
      <c r="L197" s="277"/>
      <c r="CT197" s="13"/>
    </row>
    <row r="198" spans="2:98" s="9" customFormat="1" x14ac:dyDescent="0.25">
      <c r="B198" s="270"/>
      <c r="E198" s="271"/>
      <c r="G198" s="272"/>
      <c r="H198" s="273"/>
      <c r="I198" s="274"/>
      <c r="J198" s="275"/>
      <c r="K198" s="284"/>
      <c r="L198" s="277"/>
      <c r="CT198" s="13"/>
    </row>
    <row r="199" spans="2:98" s="9" customFormat="1" x14ac:dyDescent="0.25">
      <c r="B199" s="270"/>
      <c r="E199" s="271"/>
      <c r="G199" s="272"/>
      <c r="H199" s="273"/>
      <c r="I199" s="274"/>
      <c r="J199" s="275"/>
      <c r="K199" s="284"/>
      <c r="L199" s="277"/>
      <c r="CT199" s="13"/>
    </row>
    <row r="200" spans="2:98" s="9" customFormat="1" x14ac:dyDescent="0.25">
      <c r="B200" s="270"/>
      <c r="E200" s="271"/>
      <c r="G200" s="272"/>
      <c r="H200" s="273"/>
      <c r="I200" s="274"/>
      <c r="J200" s="275"/>
      <c r="K200" s="284"/>
      <c r="L200" s="277"/>
      <c r="CT200" s="13"/>
    </row>
    <row r="201" spans="2:98" s="9" customFormat="1" x14ac:dyDescent="0.25">
      <c r="B201" s="270"/>
      <c r="E201" s="271"/>
      <c r="G201" s="272"/>
      <c r="H201" s="273"/>
      <c r="I201" s="274"/>
      <c r="J201" s="275"/>
      <c r="K201" s="284"/>
      <c r="L201" s="277"/>
      <c r="CT201" s="13"/>
    </row>
    <row r="202" spans="2:98" s="9" customFormat="1" x14ac:dyDescent="0.25">
      <c r="B202" s="270"/>
      <c r="E202" s="271"/>
      <c r="G202" s="272"/>
      <c r="H202" s="273"/>
      <c r="I202" s="274"/>
      <c r="J202" s="275"/>
      <c r="K202" s="284"/>
      <c r="L202" s="277"/>
      <c r="CT202" s="13"/>
    </row>
    <row r="203" spans="2:98" s="9" customFormat="1" x14ac:dyDescent="0.25">
      <c r="B203" s="270"/>
      <c r="E203" s="271"/>
      <c r="G203" s="272"/>
      <c r="H203" s="273"/>
      <c r="I203" s="274"/>
      <c r="J203" s="275"/>
      <c r="K203" s="284"/>
      <c r="L203" s="277"/>
      <c r="CT203" s="13"/>
    </row>
    <row r="204" spans="2:98" s="9" customFormat="1" x14ac:dyDescent="0.25">
      <c r="B204" s="270"/>
      <c r="E204" s="271"/>
      <c r="G204" s="272"/>
      <c r="H204" s="273"/>
      <c r="I204" s="274"/>
      <c r="J204" s="275"/>
      <c r="K204" s="284"/>
      <c r="L204" s="277"/>
      <c r="CT204" s="13"/>
    </row>
    <row r="205" spans="2:98" s="9" customFormat="1" x14ac:dyDescent="0.25">
      <c r="B205" s="270"/>
      <c r="E205" s="271"/>
      <c r="G205" s="272"/>
      <c r="H205" s="273"/>
      <c r="I205" s="274"/>
      <c r="J205" s="275"/>
      <c r="K205" s="284"/>
      <c r="L205" s="277"/>
      <c r="CT205" s="13"/>
    </row>
    <row r="206" spans="2:98" s="9" customFormat="1" x14ac:dyDescent="0.25">
      <c r="B206" s="270"/>
      <c r="E206" s="271"/>
      <c r="G206" s="272"/>
      <c r="H206" s="273"/>
      <c r="I206" s="274"/>
      <c r="J206" s="275"/>
      <c r="K206" s="284"/>
      <c r="L206" s="277"/>
      <c r="CT206" s="13"/>
    </row>
    <row r="207" spans="2:98" s="9" customFormat="1" x14ac:dyDescent="0.25">
      <c r="B207" s="270"/>
      <c r="E207" s="271"/>
      <c r="G207" s="272"/>
      <c r="H207" s="273"/>
      <c r="I207" s="274"/>
      <c r="J207" s="275"/>
      <c r="K207" s="284"/>
      <c r="L207" s="277"/>
      <c r="CT207" s="13"/>
    </row>
    <row r="208" spans="2:98" s="9" customFormat="1" x14ac:dyDescent="0.25">
      <c r="B208" s="270"/>
      <c r="E208" s="271"/>
      <c r="G208" s="272"/>
      <c r="H208" s="273"/>
      <c r="I208" s="274"/>
      <c r="J208" s="275"/>
      <c r="K208" s="284"/>
      <c r="L208" s="277"/>
      <c r="CT208" s="13"/>
    </row>
    <row r="209" spans="2:98" s="9" customFormat="1" x14ac:dyDescent="0.25">
      <c r="B209" s="270"/>
      <c r="E209" s="271"/>
      <c r="G209" s="272"/>
      <c r="H209" s="273"/>
      <c r="I209" s="274"/>
      <c r="J209" s="275"/>
      <c r="K209" s="284"/>
      <c r="L209" s="277"/>
      <c r="CT209" s="13"/>
    </row>
    <row r="210" spans="2:98" s="9" customFormat="1" x14ac:dyDescent="0.25">
      <c r="B210" s="270"/>
      <c r="E210" s="271"/>
      <c r="G210" s="272"/>
      <c r="H210" s="273"/>
      <c r="I210" s="274"/>
      <c r="J210" s="275"/>
      <c r="K210" s="284"/>
      <c r="L210" s="277"/>
      <c r="CT210" s="13"/>
    </row>
    <row r="211" spans="2:98" s="9" customFormat="1" x14ac:dyDescent="0.25">
      <c r="B211" s="270"/>
      <c r="E211" s="271"/>
      <c r="G211" s="272"/>
      <c r="H211" s="273"/>
      <c r="I211" s="274"/>
      <c r="J211" s="275"/>
      <c r="K211" s="284"/>
      <c r="L211" s="277"/>
      <c r="CT211" s="13"/>
    </row>
    <row r="212" spans="2:98" s="9" customFormat="1" x14ac:dyDescent="0.25">
      <c r="B212" s="270"/>
      <c r="E212" s="271"/>
      <c r="G212" s="272"/>
      <c r="H212" s="273"/>
      <c r="I212" s="274"/>
      <c r="J212" s="275"/>
      <c r="K212" s="284"/>
      <c r="L212" s="277"/>
      <c r="CT212" s="13"/>
    </row>
    <row r="213" spans="2:98" s="9" customFormat="1" x14ac:dyDescent="0.25">
      <c r="B213" s="270"/>
      <c r="E213" s="271"/>
      <c r="G213" s="272"/>
      <c r="H213" s="273"/>
      <c r="I213" s="274"/>
      <c r="J213" s="275"/>
      <c r="K213" s="284"/>
      <c r="L213" s="277"/>
      <c r="CT213" s="13"/>
    </row>
    <row r="214" spans="2:98" s="9" customFormat="1" x14ac:dyDescent="0.25">
      <c r="B214" s="270"/>
      <c r="E214" s="271"/>
      <c r="G214" s="272"/>
      <c r="H214" s="273"/>
      <c r="I214" s="274"/>
      <c r="J214" s="275"/>
      <c r="K214" s="284"/>
      <c r="L214" s="277"/>
      <c r="CT214" s="13"/>
    </row>
    <row r="215" spans="2:98" s="9" customFormat="1" x14ac:dyDescent="0.25">
      <c r="B215" s="270"/>
      <c r="E215" s="271"/>
      <c r="G215" s="272"/>
      <c r="H215" s="273"/>
      <c r="I215" s="274"/>
      <c r="J215" s="275"/>
      <c r="K215" s="284"/>
      <c r="L215" s="277"/>
      <c r="CT215" s="13"/>
    </row>
    <row r="216" spans="2:98" s="9" customFormat="1" x14ac:dyDescent="0.25">
      <c r="B216" s="270"/>
      <c r="E216" s="271"/>
      <c r="G216" s="272"/>
      <c r="H216" s="273"/>
      <c r="I216" s="274"/>
      <c r="J216" s="275"/>
      <c r="K216" s="284"/>
      <c r="L216" s="277"/>
      <c r="CT216" s="13"/>
    </row>
    <row r="217" spans="2:98" s="9" customFormat="1" x14ac:dyDescent="0.25">
      <c r="B217" s="270"/>
      <c r="E217" s="271"/>
      <c r="G217" s="272"/>
      <c r="H217" s="283"/>
      <c r="I217" s="274"/>
      <c r="J217" s="275"/>
      <c r="K217" s="284"/>
      <c r="L217" s="277"/>
      <c r="CT217" s="13"/>
    </row>
    <row r="218" spans="2:98" s="9" customFormat="1" x14ac:dyDescent="0.25">
      <c r="B218" s="270"/>
      <c r="E218" s="271"/>
      <c r="G218" s="272"/>
      <c r="H218" s="283"/>
      <c r="I218" s="274"/>
      <c r="J218" s="275"/>
      <c r="K218" s="284"/>
      <c r="L218" s="277"/>
      <c r="CT218" s="13"/>
    </row>
    <row r="219" spans="2:98" s="9" customFormat="1" x14ac:dyDescent="0.25">
      <c r="B219" s="270"/>
      <c r="E219" s="271"/>
      <c r="G219" s="272"/>
      <c r="H219" s="283"/>
      <c r="I219" s="274"/>
      <c r="J219" s="275"/>
      <c r="K219" s="284"/>
      <c r="L219" s="277"/>
      <c r="CT219" s="13"/>
    </row>
    <row r="220" spans="2:98" s="9" customFormat="1" x14ac:dyDescent="0.25">
      <c r="B220" s="270"/>
      <c r="E220" s="271"/>
      <c r="G220" s="272"/>
      <c r="H220" s="283"/>
      <c r="I220" s="274"/>
      <c r="J220" s="275"/>
      <c r="K220" s="284"/>
      <c r="L220" s="277"/>
      <c r="CT220" s="13"/>
    </row>
    <row r="221" spans="2:98" s="9" customFormat="1" x14ac:dyDescent="0.25">
      <c r="B221" s="270"/>
      <c r="E221" s="271"/>
      <c r="G221" s="272"/>
      <c r="H221" s="283"/>
      <c r="I221" s="274"/>
      <c r="J221" s="275"/>
      <c r="K221" s="284"/>
      <c r="L221" s="277"/>
      <c r="CT221" s="13"/>
    </row>
    <row r="222" spans="2:98" s="9" customFormat="1" x14ac:dyDescent="0.25">
      <c r="B222" s="270"/>
      <c r="E222" s="271"/>
      <c r="G222" s="272"/>
      <c r="H222" s="283"/>
      <c r="I222" s="274"/>
      <c r="J222" s="275"/>
      <c r="K222" s="284"/>
      <c r="L222" s="277"/>
      <c r="CT222" s="13"/>
    </row>
    <row r="223" spans="2:98" s="9" customFormat="1" x14ac:dyDescent="0.25">
      <c r="B223" s="270"/>
      <c r="E223" s="271"/>
      <c r="G223" s="272"/>
      <c r="H223" s="283"/>
      <c r="I223" s="274"/>
      <c r="J223" s="275"/>
      <c r="K223" s="284"/>
      <c r="L223" s="277"/>
      <c r="CT223" s="13"/>
    </row>
    <row r="224" spans="2:98" s="9" customFormat="1" x14ac:dyDescent="0.25">
      <c r="B224" s="270"/>
      <c r="E224" s="271"/>
      <c r="G224" s="272"/>
      <c r="H224" s="283"/>
      <c r="I224" s="274"/>
      <c r="J224" s="275"/>
      <c r="K224" s="284"/>
      <c r="L224" s="277"/>
      <c r="CT224" s="13"/>
    </row>
    <row r="225" spans="2:98" s="9" customFormat="1" x14ac:dyDescent="0.25">
      <c r="B225" s="270"/>
      <c r="E225" s="271"/>
      <c r="G225" s="272"/>
      <c r="H225" s="283"/>
      <c r="I225" s="274"/>
      <c r="J225" s="275"/>
      <c r="K225" s="284"/>
      <c r="L225" s="277"/>
      <c r="CT225" s="13"/>
    </row>
    <row r="226" spans="2:98" s="9" customFormat="1" x14ac:dyDescent="0.25">
      <c r="B226" s="270"/>
      <c r="E226" s="271"/>
      <c r="G226" s="272"/>
      <c r="H226" s="283"/>
      <c r="I226" s="274"/>
      <c r="J226" s="275"/>
      <c r="K226" s="284"/>
      <c r="L226" s="277"/>
      <c r="CT226" s="13"/>
    </row>
    <row r="227" spans="2:98" s="9" customFormat="1" x14ac:dyDescent="0.25">
      <c r="B227" s="270"/>
      <c r="E227" s="271"/>
      <c r="G227" s="272"/>
      <c r="H227" s="283"/>
      <c r="I227" s="274"/>
      <c r="J227" s="275"/>
      <c r="K227" s="284"/>
      <c r="L227" s="277"/>
      <c r="CT227" s="13"/>
    </row>
    <row r="228" spans="2:98" s="9" customFormat="1" x14ac:dyDescent="0.25">
      <c r="B228" s="270"/>
      <c r="E228" s="271"/>
      <c r="G228" s="272"/>
      <c r="H228" s="283"/>
      <c r="I228" s="274"/>
      <c r="J228" s="275"/>
      <c r="K228" s="284"/>
      <c r="L228" s="277"/>
      <c r="CT228" s="13"/>
    </row>
    <row r="229" spans="2:98" s="9" customFormat="1" x14ac:dyDescent="0.25">
      <c r="B229" s="270"/>
      <c r="E229" s="271"/>
      <c r="G229" s="272"/>
      <c r="H229" s="283"/>
      <c r="I229" s="274"/>
      <c r="J229" s="275"/>
      <c r="K229" s="284"/>
      <c r="L229" s="277"/>
      <c r="CT229" s="13"/>
    </row>
    <row r="230" spans="2:98" s="9" customFormat="1" x14ac:dyDescent="0.25">
      <c r="B230" s="270"/>
      <c r="E230" s="271"/>
      <c r="G230" s="272"/>
      <c r="H230" s="283"/>
      <c r="I230" s="274"/>
      <c r="J230" s="275"/>
      <c r="K230" s="284"/>
      <c r="L230" s="277"/>
      <c r="CT230" s="13"/>
    </row>
    <row r="231" spans="2:98" s="9" customFormat="1" x14ac:dyDescent="0.25">
      <c r="B231" s="270"/>
      <c r="E231" s="271"/>
      <c r="G231" s="272"/>
      <c r="H231" s="283"/>
      <c r="I231" s="274"/>
      <c r="J231" s="275"/>
      <c r="K231" s="284"/>
      <c r="L231" s="277"/>
      <c r="CT231" s="13"/>
    </row>
    <row r="232" spans="2:98" s="9" customFormat="1" x14ac:dyDescent="0.25">
      <c r="B232" s="270"/>
      <c r="E232" s="271"/>
      <c r="G232" s="272"/>
      <c r="H232" s="283"/>
      <c r="I232" s="274"/>
      <c r="J232" s="275"/>
      <c r="K232" s="284"/>
      <c r="L232" s="277"/>
      <c r="CT232" s="13"/>
    </row>
    <row r="233" spans="2:98" s="9" customFormat="1" x14ac:dyDescent="0.25">
      <c r="B233" s="270"/>
      <c r="E233" s="271"/>
      <c r="G233" s="272"/>
      <c r="H233" s="283"/>
      <c r="I233" s="274"/>
      <c r="J233" s="275"/>
      <c r="K233" s="284"/>
      <c r="L233" s="277"/>
      <c r="CT233" s="13"/>
    </row>
    <row r="234" spans="2:98" s="9" customFormat="1" x14ac:dyDescent="0.25">
      <c r="B234" s="270"/>
      <c r="E234" s="271"/>
      <c r="G234" s="272"/>
      <c r="H234" s="283"/>
      <c r="I234" s="274"/>
      <c r="J234" s="275"/>
      <c r="K234" s="284"/>
      <c r="L234" s="277"/>
      <c r="CT234" s="13"/>
    </row>
    <row r="235" spans="2:98" s="9" customFormat="1" x14ac:dyDescent="0.25">
      <c r="B235" s="270"/>
      <c r="E235" s="271"/>
      <c r="G235" s="272"/>
      <c r="H235" s="283"/>
      <c r="I235" s="274"/>
      <c r="J235" s="275"/>
      <c r="K235" s="284"/>
      <c r="L235" s="277"/>
      <c r="CT235" s="13"/>
    </row>
    <row r="236" spans="2:98" s="9" customFormat="1" x14ac:dyDescent="0.25">
      <c r="B236" s="270"/>
      <c r="E236" s="271"/>
      <c r="G236" s="272"/>
      <c r="H236" s="283"/>
      <c r="I236" s="274"/>
      <c r="J236" s="275"/>
      <c r="K236" s="284"/>
      <c r="L236" s="277"/>
      <c r="CT236" s="13"/>
    </row>
    <row r="237" spans="2:98" s="9" customFormat="1" x14ac:dyDescent="0.25">
      <c r="B237" s="270"/>
      <c r="E237" s="271"/>
      <c r="G237" s="272"/>
      <c r="H237" s="283"/>
      <c r="I237" s="274"/>
      <c r="J237" s="275"/>
      <c r="K237" s="284"/>
      <c r="L237" s="277"/>
      <c r="CT237" s="13"/>
    </row>
    <row r="238" spans="2:98" s="9" customFormat="1" x14ac:dyDescent="0.25">
      <c r="B238" s="270"/>
      <c r="E238" s="271"/>
      <c r="G238" s="272"/>
      <c r="H238" s="283"/>
      <c r="I238" s="274"/>
      <c r="J238" s="275"/>
      <c r="K238" s="284"/>
      <c r="L238" s="277"/>
      <c r="CT238" s="13"/>
    </row>
    <row r="239" spans="2:98" s="9" customFormat="1" x14ac:dyDescent="0.25">
      <c r="B239" s="270"/>
      <c r="E239" s="271"/>
      <c r="G239" s="272"/>
      <c r="H239" s="283"/>
      <c r="I239" s="274"/>
      <c r="J239" s="275"/>
      <c r="K239" s="284"/>
      <c r="L239" s="277"/>
      <c r="CT239" s="13"/>
    </row>
    <row r="240" spans="2:98" s="9" customFormat="1" x14ac:dyDescent="0.25">
      <c r="B240" s="270"/>
      <c r="E240" s="271"/>
      <c r="G240" s="272"/>
      <c r="H240" s="283"/>
      <c r="I240" s="274"/>
      <c r="J240" s="275"/>
      <c r="K240" s="284"/>
      <c r="L240" s="277"/>
      <c r="CT240" s="13"/>
    </row>
    <row r="241" spans="2:98" s="9" customFormat="1" x14ac:dyDescent="0.25">
      <c r="B241" s="270"/>
      <c r="E241" s="271"/>
      <c r="G241" s="272"/>
      <c r="H241" s="283"/>
      <c r="I241" s="274"/>
      <c r="J241" s="275"/>
      <c r="K241" s="284"/>
      <c r="L241" s="277"/>
      <c r="CT241" s="13"/>
    </row>
    <row r="242" spans="2:98" s="9" customFormat="1" x14ac:dyDescent="0.25">
      <c r="B242" s="270"/>
      <c r="E242" s="271"/>
      <c r="G242" s="272"/>
      <c r="H242" s="283"/>
      <c r="I242" s="274"/>
      <c r="J242" s="275"/>
      <c r="K242" s="284"/>
      <c r="L242" s="277"/>
      <c r="CT242" s="13"/>
    </row>
    <row r="243" spans="2:98" s="21" customFormat="1" x14ac:dyDescent="0.25">
      <c r="B243" s="299"/>
      <c r="E243" s="300"/>
      <c r="G243" s="301"/>
      <c r="H243" s="302"/>
      <c r="I243" s="303"/>
      <c r="J243" s="304"/>
      <c r="K243" s="305"/>
      <c r="L243" s="306"/>
      <c r="CT243" s="22"/>
    </row>
    <row r="244" spans="2:98" s="24" customFormat="1" x14ac:dyDescent="0.25">
      <c r="B244" s="210"/>
      <c r="E244" s="211"/>
      <c r="G244" s="102"/>
      <c r="H244" s="307"/>
      <c r="I244" s="103"/>
      <c r="J244" s="104"/>
      <c r="K244" s="109"/>
      <c r="L244" s="214"/>
      <c r="CT244" s="25"/>
    </row>
    <row r="245" spans="2:98" s="24" customFormat="1" x14ac:dyDescent="0.25">
      <c r="B245" s="210"/>
      <c r="E245" s="211"/>
      <c r="G245" s="102"/>
      <c r="H245" s="307"/>
      <c r="I245" s="103"/>
      <c r="J245" s="104"/>
      <c r="K245" s="109"/>
      <c r="L245" s="214"/>
      <c r="CT245" s="25"/>
    </row>
    <row r="246" spans="2:98" s="24" customFormat="1" x14ac:dyDescent="0.25">
      <c r="B246" s="210"/>
      <c r="E246" s="211"/>
      <c r="G246" s="102"/>
      <c r="H246" s="307"/>
      <c r="I246" s="103"/>
      <c r="J246" s="104"/>
      <c r="K246" s="109"/>
      <c r="L246" s="214"/>
      <c r="CT246" s="25"/>
    </row>
    <row r="247" spans="2:98" s="24" customFormat="1" x14ac:dyDescent="0.25">
      <c r="B247" s="210"/>
      <c r="E247" s="211"/>
      <c r="G247" s="102"/>
      <c r="H247" s="307"/>
      <c r="I247" s="103"/>
      <c r="J247" s="104"/>
      <c r="K247" s="109"/>
      <c r="L247" s="214"/>
      <c r="CT247" s="25"/>
    </row>
    <row r="248" spans="2:98" s="24" customFormat="1" x14ac:dyDescent="0.25">
      <c r="B248" s="210"/>
      <c r="E248" s="211"/>
      <c r="G248" s="102"/>
      <c r="H248" s="307"/>
      <c r="I248" s="103"/>
      <c r="J248" s="104"/>
      <c r="K248" s="109"/>
      <c r="L248" s="214"/>
      <c r="CT248" s="25"/>
    </row>
    <row r="249" spans="2:98" s="24" customFormat="1" x14ac:dyDescent="0.25">
      <c r="B249" s="210"/>
      <c r="E249" s="211"/>
      <c r="G249" s="102"/>
      <c r="H249" s="307"/>
      <c r="I249" s="103"/>
      <c r="J249" s="104"/>
      <c r="K249" s="109"/>
      <c r="L249" s="214"/>
      <c r="CT249" s="25"/>
    </row>
    <row r="250" spans="2:98" s="24" customFormat="1" x14ac:dyDescent="0.25">
      <c r="B250" s="210"/>
      <c r="E250" s="211"/>
      <c r="G250" s="102"/>
      <c r="H250" s="307"/>
      <c r="I250" s="103"/>
      <c r="J250" s="104"/>
      <c r="K250" s="109"/>
      <c r="L250" s="214"/>
      <c r="CT250" s="25"/>
    </row>
    <row r="251" spans="2:98" s="24" customFormat="1" x14ac:dyDescent="0.25">
      <c r="B251" s="210"/>
      <c r="E251" s="211"/>
      <c r="G251" s="102"/>
      <c r="H251" s="307"/>
      <c r="I251" s="103"/>
      <c r="J251" s="104"/>
      <c r="K251" s="109"/>
      <c r="L251" s="214"/>
      <c r="CT251" s="25"/>
    </row>
    <row r="252" spans="2:98" s="24" customFormat="1" x14ac:dyDescent="0.25">
      <c r="B252" s="210"/>
      <c r="E252" s="211"/>
      <c r="G252" s="102"/>
      <c r="H252" s="307"/>
      <c r="I252" s="103"/>
      <c r="J252" s="104"/>
      <c r="K252" s="109"/>
      <c r="L252" s="214"/>
      <c r="CT252" s="25"/>
    </row>
    <row r="253" spans="2:98" s="24" customFormat="1" x14ac:dyDescent="0.25">
      <c r="B253" s="210"/>
      <c r="E253" s="211"/>
      <c r="G253" s="102"/>
      <c r="H253" s="307"/>
      <c r="I253" s="103"/>
      <c r="J253" s="104"/>
      <c r="K253" s="109"/>
      <c r="L253" s="214"/>
      <c r="CT253" s="25"/>
    </row>
    <row r="254" spans="2:98" s="24" customFormat="1" x14ac:dyDescent="0.25">
      <c r="B254" s="210"/>
      <c r="E254" s="211"/>
      <c r="G254" s="102"/>
      <c r="H254" s="307"/>
      <c r="I254" s="103"/>
      <c r="J254" s="104"/>
      <c r="K254" s="109"/>
      <c r="L254" s="214"/>
      <c r="CT254" s="25"/>
    </row>
    <row r="255" spans="2:98" s="24" customFormat="1" x14ac:dyDescent="0.25">
      <c r="B255" s="210"/>
      <c r="E255" s="211"/>
      <c r="G255" s="102"/>
      <c r="H255" s="307"/>
      <c r="I255" s="103"/>
      <c r="J255" s="104"/>
      <c r="K255" s="109"/>
      <c r="L255" s="214"/>
      <c r="CT255" s="25"/>
    </row>
    <row r="256" spans="2:98" s="24" customFormat="1" x14ac:dyDescent="0.25">
      <c r="B256" s="210"/>
      <c r="E256" s="211"/>
      <c r="G256" s="102"/>
      <c r="H256" s="307"/>
      <c r="I256" s="103"/>
      <c r="J256" s="104"/>
      <c r="K256" s="109"/>
      <c r="L256" s="214"/>
      <c r="CT256" s="25"/>
    </row>
    <row r="257" spans="2:98" s="24" customFormat="1" x14ac:dyDescent="0.25">
      <c r="B257" s="210"/>
      <c r="E257" s="211"/>
      <c r="G257" s="102"/>
      <c r="H257" s="307"/>
      <c r="I257" s="103"/>
      <c r="J257" s="104"/>
      <c r="K257" s="109"/>
      <c r="L257" s="214"/>
      <c r="CT257" s="25"/>
    </row>
    <row r="258" spans="2:98" s="24" customFormat="1" x14ac:dyDescent="0.25">
      <c r="B258" s="210"/>
      <c r="E258" s="211"/>
      <c r="G258" s="102"/>
      <c r="H258" s="307"/>
      <c r="I258" s="103"/>
      <c r="J258" s="104"/>
      <c r="K258" s="109"/>
      <c r="L258" s="214"/>
      <c r="CT258" s="25"/>
    </row>
    <row r="259" spans="2:98" s="24" customFormat="1" x14ac:dyDescent="0.25">
      <c r="B259" s="210"/>
      <c r="E259" s="211"/>
      <c r="G259" s="102"/>
      <c r="H259" s="307"/>
      <c r="I259" s="103"/>
      <c r="J259" s="104"/>
      <c r="K259" s="109"/>
      <c r="L259" s="214"/>
      <c r="CT259" s="25"/>
    </row>
    <row r="260" spans="2:98" s="24" customFormat="1" x14ac:dyDescent="0.25">
      <c r="B260" s="210"/>
      <c r="E260" s="211"/>
      <c r="G260" s="102"/>
      <c r="H260" s="307"/>
      <c r="I260" s="103"/>
      <c r="J260" s="104"/>
      <c r="K260" s="109"/>
      <c r="L260" s="214"/>
      <c r="CT260" s="25"/>
    </row>
    <row r="261" spans="2:98" s="24" customFormat="1" x14ac:dyDescent="0.25">
      <c r="B261" s="210"/>
      <c r="E261" s="211"/>
      <c r="G261" s="102"/>
      <c r="H261" s="307"/>
      <c r="I261" s="103"/>
      <c r="J261" s="104"/>
      <c r="K261" s="109"/>
      <c r="L261" s="214"/>
      <c r="CT261" s="25"/>
    </row>
    <row r="262" spans="2:98" s="24" customFormat="1" x14ac:dyDescent="0.25">
      <c r="B262" s="210"/>
      <c r="E262" s="211"/>
      <c r="G262" s="102"/>
      <c r="H262" s="307"/>
      <c r="I262" s="103"/>
      <c r="J262" s="104"/>
      <c r="K262" s="109"/>
      <c r="L262" s="214"/>
      <c r="CT262" s="25"/>
    </row>
    <row r="263" spans="2:98" s="24" customFormat="1" x14ac:dyDescent="0.25">
      <c r="B263" s="210"/>
      <c r="E263" s="211"/>
      <c r="G263" s="102"/>
      <c r="H263" s="307"/>
      <c r="I263" s="103"/>
      <c r="J263" s="104"/>
      <c r="K263" s="109"/>
      <c r="L263" s="214"/>
      <c r="CT263" s="25"/>
    </row>
    <row r="264" spans="2:98" s="24" customFormat="1" x14ac:dyDescent="0.25">
      <c r="B264" s="210"/>
      <c r="E264" s="211"/>
      <c r="G264" s="102"/>
      <c r="H264" s="307"/>
      <c r="I264" s="103"/>
      <c r="J264" s="104"/>
      <c r="K264" s="109"/>
      <c r="L264" s="214"/>
      <c r="CT264" s="25"/>
    </row>
    <row r="265" spans="2:98" s="24" customFormat="1" x14ac:dyDescent="0.25">
      <c r="B265" s="210"/>
      <c r="E265" s="211"/>
      <c r="G265" s="102"/>
      <c r="H265" s="307"/>
      <c r="I265" s="103"/>
      <c r="J265" s="104"/>
      <c r="K265" s="109"/>
      <c r="L265" s="214"/>
      <c r="CT265" s="25"/>
    </row>
    <row r="266" spans="2:98" s="24" customFormat="1" x14ac:dyDescent="0.25">
      <c r="B266" s="210"/>
      <c r="E266" s="211"/>
      <c r="G266" s="102"/>
      <c r="H266" s="307"/>
      <c r="I266" s="103"/>
      <c r="J266" s="104"/>
      <c r="K266" s="109"/>
      <c r="L266" s="214"/>
      <c r="CT266" s="25"/>
    </row>
    <row r="267" spans="2:98" s="24" customFormat="1" x14ac:dyDescent="0.25">
      <c r="B267" s="210"/>
      <c r="E267" s="211"/>
      <c r="G267" s="102"/>
      <c r="H267" s="307"/>
      <c r="I267" s="103"/>
      <c r="J267" s="104"/>
      <c r="K267" s="109"/>
      <c r="L267" s="214"/>
      <c r="CT267" s="25"/>
    </row>
    <row r="268" spans="2:98" s="24" customFormat="1" x14ac:dyDescent="0.25">
      <c r="B268" s="210"/>
      <c r="E268" s="211"/>
      <c r="G268" s="102"/>
      <c r="H268" s="307"/>
      <c r="I268" s="103"/>
      <c r="J268" s="104"/>
      <c r="K268" s="109"/>
      <c r="L268" s="214"/>
      <c r="CT268" s="25"/>
    </row>
    <row r="269" spans="2:98" s="24" customFormat="1" x14ac:dyDescent="0.25">
      <c r="B269" s="210"/>
      <c r="E269" s="211"/>
      <c r="G269" s="102"/>
      <c r="H269" s="307"/>
      <c r="I269" s="103"/>
      <c r="J269" s="104"/>
      <c r="K269" s="109"/>
      <c r="L269" s="214"/>
      <c r="CT269" s="25"/>
    </row>
    <row r="270" spans="2:98" s="24" customFormat="1" x14ac:dyDescent="0.25">
      <c r="B270" s="210"/>
      <c r="E270" s="211"/>
      <c r="G270" s="102"/>
      <c r="H270" s="307"/>
      <c r="I270" s="103"/>
      <c r="J270" s="104"/>
      <c r="K270" s="109"/>
      <c r="L270" s="214"/>
      <c r="CT270" s="25"/>
    </row>
    <row r="271" spans="2:98" s="24" customFormat="1" x14ac:dyDescent="0.25">
      <c r="B271" s="210"/>
      <c r="E271" s="211"/>
      <c r="G271" s="102"/>
      <c r="H271" s="307"/>
      <c r="I271" s="103"/>
      <c r="J271" s="104"/>
      <c r="K271" s="109"/>
      <c r="L271" s="214"/>
      <c r="CT271" s="25"/>
    </row>
    <row r="272" spans="2:98" s="24" customFormat="1" x14ac:dyDescent="0.25">
      <c r="B272" s="210"/>
      <c r="E272" s="211"/>
      <c r="G272" s="102"/>
      <c r="H272" s="307"/>
      <c r="I272" s="103"/>
      <c r="J272" s="104"/>
      <c r="K272" s="109"/>
      <c r="L272" s="214"/>
      <c r="CT272" s="25"/>
    </row>
    <row r="273" spans="2:98" s="24" customFormat="1" x14ac:dyDescent="0.25">
      <c r="B273" s="210"/>
      <c r="E273" s="211"/>
      <c r="G273" s="102"/>
      <c r="H273" s="307"/>
      <c r="I273" s="103"/>
      <c r="J273" s="104"/>
      <c r="K273" s="109"/>
      <c r="L273" s="214"/>
      <c r="CT273" s="25"/>
    </row>
    <row r="274" spans="2:98" s="24" customFormat="1" x14ac:dyDescent="0.25">
      <c r="B274" s="210"/>
      <c r="E274" s="211"/>
      <c r="G274" s="102"/>
      <c r="H274" s="307"/>
      <c r="I274" s="103"/>
      <c r="J274" s="104"/>
      <c r="K274" s="109"/>
      <c r="L274" s="214"/>
      <c r="CT274" s="25"/>
    </row>
    <row r="275" spans="2:98" s="24" customFormat="1" x14ac:dyDescent="0.25">
      <c r="B275" s="210"/>
      <c r="E275" s="211"/>
      <c r="G275" s="102"/>
      <c r="H275" s="307"/>
      <c r="I275" s="103"/>
      <c r="J275" s="104"/>
      <c r="K275" s="109"/>
      <c r="L275" s="214"/>
      <c r="CT275" s="25"/>
    </row>
    <row r="276" spans="2:98" s="24" customFormat="1" x14ac:dyDescent="0.25">
      <c r="B276" s="210"/>
      <c r="E276" s="211"/>
      <c r="G276" s="102"/>
      <c r="H276" s="307"/>
      <c r="I276" s="103"/>
      <c r="J276" s="104"/>
      <c r="K276" s="109"/>
      <c r="L276" s="214"/>
      <c r="CT276" s="25"/>
    </row>
    <row r="277" spans="2:98" s="24" customFormat="1" x14ac:dyDescent="0.25">
      <c r="B277" s="210"/>
      <c r="E277" s="211"/>
      <c r="G277" s="102"/>
      <c r="H277" s="307"/>
      <c r="I277" s="103"/>
      <c r="J277" s="104"/>
      <c r="K277" s="109"/>
      <c r="L277" s="214"/>
      <c r="CT277" s="25"/>
    </row>
    <row r="278" spans="2:98" s="24" customFormat="1" x14ac:dyDescent="0.25">
      <c r="B278" s="210"/>
      <c r="E278" s="211"/>
      <c r="G278" s="102"/>
      <c r="H278" s="307"/>
      <c r="I278" s="103"/>
      <c r="J278" s="104"/>
      <c r="K278" s="109"/>
      <c r="L278" s="214"/>
      <c r="CT278" s="25"/>
    </row>
    <row r="279" spans="2:98" s="24" customFormat="1" x14ac:dyDescent="0.25">
      <c r="B279" s="210"/>
      <c r="E279" s="211"/>
      <c r="G279" s="102"/>
      <c r="H279" s="307"/>
      <c r="I279" s="103"/>
      <c r="J279" s="104"/>
      <c r="K279" s="109"/>
      <c r="L279" s="214"/>
      <c r="CT279" s="25"/>
    </row>
    <row r="280" spans="2:98" s="24" customFormat="1" x14ac:dyDescent="0.25">
      <c r="B280" s="210"/>
      <c r="E280" s="211"/>
      <c r="G280" s="102"/>
      <c r="H280" s="307"/>
      <c r="I280" s="103"/>
      <c r="J280" s="104"/>
      <c r="K280" s="109"/>
      <c r="L280" s="214"/>
      <c r="CT280" s="25"/>
    </row>
    <row r="281" spans="2:98" s="24" customFormat="1" x14ac:dyDescent="0.25">
      <c r="B281" s="210"/>
      <c r="E281" s="211"/>
      <c r="G281" s="102"/>
      <c r="H281" s="307"/>
      <c r="I281" s="103"/>
      <c r="J281" s="104"/>
      <c r="K281" s="109"/>
      <c r="L281" s="214"/>
      <c r="CT281" s="25"/>
    </row>
    <row r="282" spans="2:98" s="24" customFormat="1" x14ac:dyDescent="0.25">
      <c r="B282" s="210"/>
      <c r="E282" s="211"/>
      <c r="G282" s="102"/>
      <c r="H282" s="307"/>
      <c r="I282" s="103"/>
      <c r="J282" s="104"/>
      <c r="K282" s="109"/>
      <c r="L282" s="214"/>
      <c r="CT282" s="25"/>
    </row>
    <row r="283" spans="2:98" s="24" customFormat="1" x14ac:dyDescent="0.25">
      <c r="B283" s="210"/>
      <c r="E283" s="211"/>
      <c r="G283" s="102"/>
      <c r="H283" s="307"/>
      <c r="I283" s="103"/>
      <c r="J283" s="104"/>
      <c r="K283" s="109"/>
      <c r="L283" s="214"/>
      <c r="CT283" s="25"/>
    </row>
    <row r="284" spans="2:98" s="24" customFormat="1" x14ac:dyDescent="0.25">
      <c r="B284" s="210"/>
      <c r="E284" s="211"/>
      <c r="G284" s="102"/>
      <c r="H284" s="307"/>
      <c r="I284" s="103"/>
      <c r="J284" s="104"/>
      <c r="K284" s="109"/>
      <c r="L284" s="214"/>
      <c r="CT284" s="25"/>
    </row>
    <row r="285" spans="2:98" s="24" customFormat="1" x14ac:dyDescent="0.25">
      <c r="B285" s="210"/>
      <c r="E285" s="211"/>
      <c r="G285" s="102"/>
      <c r="H285" s="307"/>
      <c r="I285" s="103"/>
      <c r="J285" s="104"/>
      <c r="K285" s="109"/>
      <c r="L285" s="214"/>
      <c r="CT285" s="25"/>
    </row>
    <row r="286" spans="2:98" s="24" customFormat="1" x14ac:dyDescent="0.25">
      <c r="B286" s="210"/>
      <c r="E286" s="211"/>
      <c r="G286" s="102"/>
      <c r="H286" s="307"/>
      <c r="I286" s="103"/>
      <c r="J286" s="104"/>
      <c r="K286" s="109"/>
      <c r="L286" s="214"/>
      <c r="CT286" s="25"/>
    </row>
    <row r="287" spans="2:98" s="24" customFormat="1" x14ac:dyDescent="0.25">
      <c r="B287" s="210"/>
      <c r="E287" s="211"/>
      <c r="G287" s="102"/>
      <c r="H287" s="307"/>
      <c r="I287" s="103"/>
      <c r="J287" s="104"/>
      <c r="K287" s="109"/>
      <c r="L287" s="214"/>
      <c r="CT287" s="25"/>
    </row>
    <row r="288" spans="2:98" s="24" customFormat="1" x14ac:dyDescent="0.25">
      <c r="B288" s="210"/>
      <c r="E288" s="211"/>
      <c r="G288" s="102"/>
      <c r="H288" s="307"/>
      <c r="I288" s="103"/>
      <c r="J288" s="104"/>
      <c r="K288" s="109"/>
      <c r="L288" s="214"/>
      <c r="CT288" s="25"/>
    </row>
    <row r="289" spans="2:98" s="24" customFormat="1" x14ac:dyDescent="0.25">
      <c r="B289" s="210"/>
      <c r="E289" s="211"/>
      <c r="G289" s="102"/>
      <c r="H289" s="307"/>
      <c r="I289" s="103"/>
      <c r="J289" s="104"/>
      <c r="K289" s="109"/>
      <c r="L289" s="214"/>
      <c r="CT289" s="25"/>
    </row>
    <row r="290" spans="2:98" s="24" customFormat="1" x14ac:dyDescent="0.25">
      <c r="B290" s="210"/>
      <c r="E290" s="211"/>
      <c r="G290" s="102"/>
      <c r="H290" s="307"/>
      <c r="I290" s="103"/>
      <c r="J290" s="104"/>
      <c r="K290" s="109"/>
      <c r="L290" s="214"/>
      <c r="CT290" s="25"/>
    </row>
    <row r="291" spans="2:98" s="24" customFormat="1" x14ac:dyDescent="0.25">
      <c r="B291" s="210"/>
      <c r="E291" s="211"/>
      <c r="G291" s="102"/>
      <c r="H291" s="307"/>
      <c r="I291" s="103"/>
      <c r="J291" s="104"/>
      <c r="K291" s="109"/>
      <c r="L291" s="214"/>
      <c r="CT291" s="25"/>
    </row>
    <row r="292" spans="2:98" s="24" customFormat="1" x14ac:dyDescent="0.25">
      <c r="B292" s="210"/>
      <c r="E292" s="211"/>
      <c r="G292" s="102"/>
      <c r="H292" s="307"/>
      <c r="I292" s="103"/>
      <c r="J292" s="104"/>
      <c r="K292" s="109"/>
      <c r="L292" s="214"/>
      <c r="CT292" s="25"/>
    </row>
    <row r="293" spans="2:98" s="24" customFormat="1" x14ac:dyDescent="0.25">
      <c r="B293" s="210"/>
      <c r="E293" s="211"/>
      <c r="G293" s="102"/>
      <c r="H293" s="307"/>
      <c r="I293" s="103"/>
      <c r="J293" s="104"/>
      <c r="K293" s="109"/>
      <c r="L293" s="214"/>
      <c r="CT293" s="25"/>
    </row>
    <row r="294" spans="2:98" s="24" customFormat="1" x14ac:dyDescent="0.25">
      <c r="B294" s="210"/>
      <c r="E294" s="211"/>
      <c r="G294" s="102"/>
      <c r="H294" s="307"/>
      <c r="I294" s="103"/>
      <c r="J294" s="104"/>
      <c r="K294" s="109"/>
      <c r="L294" s="214"/>
      <c r="CT294" s="25"/>
    </row>
    <row r="295" spans="2:98" s="24" customFormat="1" x14ac:dyDescent="0.25">
      <c r="B295" s="210"/>
      <c r="E295" s="211"/>
      <c r="G295" s="102"/>
      <c r="H295" s="307"/>
      <c r="I295" s="103"/>
      <c r="J295" s="104"/>
      <c r="K295" s="109"/>
      <c r="L295" s="214"/>
      <c r="CT295" s="25"/>
    </row>
    <row r="296" spans="2:98" s="24" customFormat="1" x14ac:dyDescent="0.25">
      <c r="B296" s="210"/>
      <c r="E296" s="211"/>
      <c r="G296" s="102"/>
      <c r="H296" s="307"/>
      <c r="I296" s="103"/>
      <c r="J296" s="104"/>
      <c r="K296" s="109"/>
      <c r="L296" s="214"/>
      <c r="CT296" s="25"/>
    </row>
    <row r="297" spans="2:98" s="24" customFormat="1" x14ac:dyDescent="0.25">
      <c r="B297" s="210"/>
      <c r="E297" s="211"/>
      <c r="G297" s="102"/>
      <c r="H297" s="307"/>
      <c r="I297" s="103"/>
      <c r="J297" s="104"/>
      <c r="K297" s="109"/>
      <c r="L297" s="214"/>
      <c r="CT297" s="25"/>
    </row>
    <row r="298" spans="2:98" s="24" customFormat="1" x14ac:dyDescent="0.25">
      <c r="B298" s="210"/>
      <c r="E298" s="211"/>
      <c r="G298" s="102"/>
      <c r="H298" s="307"/>
      <c r="I298" s="103"/>
      <c r="J298" s="104"/>
      <c r="K298" s="109"/>
      <c r="L298" s="214"/>
      <c r="CT298" s="25"/>
    </row>
    <row r="299" spans="2:98" s="24" customFormat="1" x14ac:dyDescent="0.25">
      <c r="B299" s="210"/>
      <c r="E299" s="211"/>
      <c r="G299" s="102"/>
      <c r="H299" s="307"/>
      <c r="I299" s="103"/>
      <c r="J299" s="104"/>
      <c r="K299" s="109"/>
      <c r="L299" s="214"/>
      <c r="CT299" s="25"/>
    </row>
    <row r="300" spans="2:98" s="24" customFormat="1" x14ac:dyDescent="0.25">
      <c r="B300" s="210"/>
      <c r="E300" s="211"/>
      <c r="G300" s="102"/>
      <c r="H300" s="307"/>
      <c r="I300" s="103"/>
      <c r="J300" s="104"/>
      <c r="K300" s="109"/>
      <c r="L300" s="214"/>
      <c r="CT300" s="25"/>
    </row>
    <row r="301" spans="2:98" s="24" customFormat="1" x14ac:dyDescent="0.25">
      <c r="B301" s="210"/>
      <c r="E301" s="211"/>
      <c r="G301" s="102"/>
      <c r="H301" s="307"/>
      <c r="I301" s="103"/>
      <c r="J301" s="104"/>
      <c r="K301" s="109"/>
      <c r="L301" s="214"/>
      <c r="CT301" s="25"/>
    </row>
    <row r="302" spans="2:98" s="24" customFormat="1" x14ac:dyDescent="0.25">
      <c r="B302" s="210"/>
      <c r="E302" s="211"/>
      <c r="G302" s="102"/>
      <c r="H302" s="307"/>
      <c r="I302" s="103"/>
      <c r="J302" s="104"/>
      <c r="K302" s="109"/>
      <c r="L302" s="214"/>
      <c r="CT302" s="25"/>
    </row>
    <row r="303" spans="2:98" s="24" customFormat="1" x14ac:dyDescent="0.25">
      <c r="B303" s="210"/>
      <c r="E303" s="211"/>
      <c r="G303" s="102"/>
      <c r="H303" s="307"/>
      <c r="I303" s="103"/>
      <c r="J303" s="104"/>
      <c r="K303" s="109"/>
      <c r="L303" s="214"/>
      <c r="CT303" s="25"/>
    </row>
    <row r="304" spans="2:98" s="24" customFormat="1" x14ac:dyDescent="0.25">
      <c r="B304" s="210"/>
      <c r="E304" s="211"/>
      <c r="G304" s="102"/>
      <c r="H304" s="307"/>
      <c r="I304" s="103"/>
      <c r="J304" s="104"/>
      <c r="K304" s="109"/>
      <c r="L304" s="214"/>
      <c r="CT304" s="25"/>
    </row>
    <row r="305" spans="2:98" s="24" customFormat="1" x14ac:dyDescent="0.25">
      <c r="B305" s="210"/>
      <c r="E305" s="211"/>
      <c r="G305" s="102"/>
      <c r="H305" s="307"/>
      <c r="I305" s="103"/>
      <c r="J305" s="104"/>
      <c r="K305" s="109"/>
      <c r="L305" s="214"/>
      <c r="CT305" s="25"/>
    </row>
    <row r="306" spans="2:98" s="24" customFormat="1" x14ac:dyDescent="0.25">
      <c r="B306" s="210"/>
      <c r="E306" s="211"/>
      <c r="G306" s="102"/>
      <c r="H306" s="307"/>
      <c r="I306" s="103"/>
      <c r="J306" s="104"/>
      <c r="K306" s="109"/>
      <c r="L306" s="214"/>
      <c r="CT306" s="25"/>
    </row>
    <row r="307" spans="2:98" s="24" customFormat="1" x14ac:dyDescent="0.25">
      <c r="B307" s="210"/>
      <c r="E307" s="211"/>
      <c r="G307" s="102"/>
      <c r="H307" s="307"/>
      <c r="I307" s="103"/>
      <c r="J307" s="104"/>
      <c r="K307" s="109"/>
      <c r="L307" s="214"/>
      <c r="CT307" s="25"/>
    </row>
    <row r="308" spans="2:98" s="24" customFormat="1" x14ac:dyDescent="0.25">
      <c r="B308" s="210"/>
      <c r="E308" s="211"/>
      <c r="G308" s="102"/>
      <c r="H308" s="307"/>
      <c r="I308" s="103"/>
      <c r="J308" s="104"/>
      <c r="K308" s="109"/>
      <c r="L308" s="214"/>
      <c r="CT308" s="25"/>
    </row>
    <row r="309" spans="2:98" s="24" customFormat="1" x14ac:dyDescent="0.25">
      <c r="B309" s="210"/>
      <c r="E309" s="211"/>
      <c r="G309" s="102"/>
      <c r="H309" s="307"/>
      <c r="I309" s="103"/>
      <c r="J309" s="104"/>
      <c r="K309" s="109"/>
      <c r="L309" s="214"/>
      <c r="CT309" s="25"/>
    </row>
    <row r="310" spans="2:98" s="24" customFormat="1" x14ac:dyDescent="0.25">
      <c r="B310" s="210"/>
      <c r="E310" s="211"/>
      <c r="G310" s="102"/>
      <c r="H310" s="307"/>
      <c r="I310" s="103"/>
      <c r="J310" s="104"/>
      <c r="K310" s="109"/>
      <c r="L310" s="214"/>
      <c r="CT310" s="25"/>
    </row>
    <row r="311" spans="2:98" s="24" customFormat="1" x14ac:dyDescent="0.25">
      <c r="B311" s="210"/>
      <c r="E311" s="211"/>
      <c r="G311" s="102"/>
      <c r="H311" s="307"/>
      <c r="I311" s="103"/>
      <c r="J311" s="104"/>
      <c r="K311" s="109"/>
      <c r="L311" s="214"/>
      <c r="CT311" s="25"/>
    </row>
    <row r="312" spans="2:98" s="24" customFormat="1" x14ac:dyDescent="0.25">
      <c r="B312" s="210"/>
      <c r="E312" s="211"/>
      <c r="G312" s="102"/>
      <c r="H312" s="307"/>
      <c r="I312" s="103"/>
      <c r="J312" s="104"/>
      <c r="K312" s="109"/>
      <c r="L312" s="214"/>
      <c r="CT312" s="25"/>
    </row>
    <row r="313" spans="2:98" s="24" customFormat="1" x14ac:dyDescent="0.25">
      <c r="B313" s="210"/>
      <c r="E313" s="211"/>
      <c r="G313" s="102"/>
      <c r="H313" s="307"/>
      <c r="I313" s="103"/>
      <c r="J313" s="104"/>
      <c r="K313" s="109"/>
      <c r="L313" s="214"/>
      <c r="CT313" s="25"/>
    </row>
    <row r="314" spans="2:98" s="24" customFormat="1" x14ac:dyDescent="0.25">
      <c r="B314" s="210"/>
      <c r="E314" s="211"/>
      <c r="G314" s="102"/>
      <c r="H314" s="307"/>
      <c r="I314" s="103"/>
      <c r="J314" s="104"/>
      <c r="K314" s="109"/>
      <c r="L314" s="214"/>
      <c r="CT314" s="25"/>
    </row>
    <row r="315" spans="2:98" s="24" customFormat="1" x14ac:dyDescent="0.25">
      <c r="B315" s="210"/>
      <c r="E315" s="211"/>
      <c r="G315" s="102"/>
      <c r="H315" s="307"/>
      <c r="I315" s="103"/>
      <c r="J315" s="104"/>
      <c r="K315" s="109"/>
      <c r="L315" s="214"/>
      <c r="CT315" s="25"/>
    </row>
    <row r="316" spans="2:98" s="24" customFormat="1" x14ac:dyDescent="0.25">
      <c r="B316" s="210"/>
      <c r="E316" s="211"/>
      <c r="G316" s="102"/>
      <c r="H316" s="307"/>
      <c r="I316" s="103"/>
      <c r="J316" s="104"/>
      <c r="K316" s="109"/>
      <c r="L316" s="214"/>
      <c r="CT316" s="25"/>
    </row>
    <row r="317" spans="2:98" s="24" customFormat="1" x14ac:dyDescent="0.25">
      <c r="B317" s="210"/>
      <c r="E317" s="211"/>
      <c r="G317" s="102"/>
      <c r="H317" s="307"/>
      <c r="I317" s="103"/>
      <c r="J317" s="104"/>
      <c r="K317" s="109"/>
      <c r="L317" s="214"/>
      <c r="CT317" s="25"/>
    </row>
    <row r="318" spans="2:98" s="24" customFormat="1" x14ac:dyDescent="0.25">
      <c r="B318" s="210"/>
      <c r="E318" s="211"/>
      <c r="G318" s="102"/>
      <c r="H318" s="307"/>
      <c r="I318" s="103"/>
      <c r="J318" s="104"/>
      <c r="K318" s="109"/>
      <c r="L318" s="214"/>
      <c r="CT318" s="25"/>
    </row>
    <row r="319" spans="2:98" s="24" customFormat="1" x14ac:dyDescent="0.25">
      <c r="B319" s="210"/>
      <c r="E319" s="211"/>
      <c r="G319" s="102"/>
      <c r="H319" s="307"/>
      <c r="I319" s="103"/>
      <c r="J319" s="104"/>
      <c r="K319" s="109"/>
      <c r="L319" s="214"/>
      <c r="CT319" s="25"/>
    </row>
    <row r="320" spans="2:98" s="24" customFormat="1" x14ac:dyDescent="0.25">
      <c r="B320" s="210"/>
      <c r="E320" s="211"/>
      <c r="G320" s="102"/>
      <c r="H320" s="307"/>
      <c r="I320" s="103"/>
      <c r="J320" s="104"/>
      <c r="K320" s="109"/>
      <c r="L320" s="214"/>
      <c r="CT320" s="25"/>
    </row>
    <row r="321" spans="2:98" s="24" customFormat="1" x14ac:dyDescent="0.25">
      <c r="B321" s="210"/>
      <c r="E321" s="211"/>
      <c r="G321" s="102"/>
      <c r="H321" s="307"/>
      <c r="I321" s="103"/>
      <c r="J321" s="104"/>
      <c r="K321" s="109"/>
      <c r="L321" s="214"/>
      <c r="CT321" s="25"/>
    </row>
    <row r="322" spans="2:98" s="24" customFormat="1" x14ac:dyDescent="0.25">
      <c r="B322" s="210"/>
      <c r="E322" s="211"/>
      <c r="G322" s="102"/>
      <c r="H322" s="307"/>
      <c r="I322" s="103"/>
      <c r="J322" s="104"/>
      <c r="K322" s="109"/>
      <c r="L322" s="214"/>
      <c r="CT322" s="25"/>
    </row>
    <row r="323" spans="2:98" s="24" customFormat="1" x14ac:dyDescent="0.25">
      <c r="B323" s="210"/>
      <c r="E323" s="211"/>
      <c r="G323" s="102"/>
      <c r="H323" s="307"/>
      <c r="I323" s="103"/>
      <c r="J323" s="104"/>
      <c r="K323" s="109"/>
      <c r="L323" s="214"/>
      <c r="CT323" s="25"/>
    </row>
    <row r="324" spans="2:98" s="24" customFormat="1" x14ac:dyDescent="0.25">
      <c r="B324" s="210"/>
      <c r="E324" s="211"/>
      <c r="G324" s="102"/>
      <c r="H324" s="307"/>
      <c r="I324" s="103"/>
      <c r="J324" s="104"/>
      <c r="K324" s="109"/>
      <c r="L324" s="214"/>
      <c r="CT324" s="25"/>
    </row>
    <row r="325" spans="2:98" s="24" customFormat="1" x14ac:dyDescent="0.25">
      <c r="B325" s="210"/>
      <c r="E325" s="211"/>
      <c r="G325" s="102"/>
      <c r="H325" s="307"/>
      <c r="I325" s="103"/>
      <c r="J325" s="104"/>
      <c r="K325" s="109"/>
      <c r="L325" s="214"/>
      <c r="CT325" s="25"/>
    </row>
    <row r="326" spans="2:98" s="24" customFormat="1" x14ac:dyDescent="0.25">
      <c r="B326" s="210"/>
      <c r="E326" s="211"/>
      <c r="G326" s="102"/>
      <c r="H326" s="307"/>
      <c r="I326" s="103"/>
      <c r="J326" s="104"/>
      <c r="K326" s="109"/>
      <c r="L326" s="214"/>
      <c r="CT326" s="25"/>
    </row>
    <row r="327" spans="2:98" s="24" customFormat="1" x14ac:dyDescent="0.25">
      <c r="B327" s="210"/>
      <c r="E327" s="211"/>
      <c r="G327" s="102"/>
      <c r="H327" s="307"/>
      <c r="I327" s="103"/>
      <c r="J327" s="104"/>
      <c r="K327" s="109"/>
      <c r="L327" s="214"/>
      <c r="CT327" s="25"/>
    </row>
    <row r="328" spans="2:98" s="24" customFormat="1" x14ac:dyDescent="0.25">
      <c r="B328" s="210"/>
      <c r="E328" s="211"/>
      <c r="G328" s="102"/>
      <c r="H328" s="307"/>
      <c r="I328" s="103"/>
      <c r="J328" s="104"/>
      <c r="K328" s="109"/>
      <c r="L328" s="214"/>
      <c r="CT328" s="25"/>
    </row>
    <row r="329" spans="2:98" s="24" customFormat="1" x14ac:dyDescent="0.25">
      <c r="B329" s="210"/>
      <c r="E329" s="211"/>
      <c r="G329" s="102"/>
      <c r="H329" s="307"/>
      <c r="I329" s="103"/>
      <c r="J329" s="104"/>
      <c r="K329" s="109"/>
      <c r="L329" s="214"/>
      <c r="CT329" s="25"/>
    </row>
    <row r="330" spans="2:98" s="24" customFormat="1" x14ac:dyDescent="0.25">
      <c r="B330" s="210"/>
      <c r="E330" s="211"/>
      <c r="G330" s="102"/>
      <c r="H330" s="307"/>
      <c r="I330" s="103"/>
      <c r="J330" s="104"/>
      <c r="K330" s="109"/>
      <c r="L330" s="214"/>
      <c r="CT330" s="25"/>
    </row>
    <row r="331" spans="2:98" s="24" customFormat="1" x14ac:dyDescent="0.25">
      <c r="B331" s="210"/>
      <c r="E331" s="211"/>
      <c r="G331" s="102"/>
      <c r="H331" s="307"/>
      <c r="I331" s="103"/>
      <c r="J331" s="104"/>
      <c r="K331" s="109"/>
      <c r="L331" s="214"/>
      <c r="CT331" s="25"/>
    </row>
    <row r="332" spans="2:98" s="24" customFormat="1" x14ac:dyDescent="0.25">
      <c r="B332" s="210"/>
      <c r="E332" s="211"/>
      <c r="G332" s="102"/>
      <c r="H332" s="307"/>
      <c r="I332" s="103"/>
      <c r="J332" s="104"/>
      <c r="K332" s="109"/>
      <c r="L332" s="214"/>
      <c r="CT332" s="25"/>
    </row>
    <row r="333" spans="2:98" s="24" customFormat="1" x14ac:dyDescent="0.25">
      <c r="B333" s="210"/>
      <c r="E333" s="211"/>
      <c r="G333" s="102"/>
      <c r="H333" s="307"/>
      <c r="I333" s="103"/>
      <c r="J333" s="104"/>
      <c r="K333" s="109"/>
      <c r="L333" s="214"/>
      <c r="CT333" s="25"/>
    </row>
    <row r="334" spans="2:98" s="24" customFormat="1" x14ac:dyDescent="0.25">
      <c r="B334" s="210"/>
      <c r="E334" s="211"/>
      <c r="G334" s="102"/>
      <c r="H334" s="307"/>
      <c r="I334" s="103"/>
      <c r="J334" s="104"/>
      <c r="K334" s="109"/>
      <c r="L334" s="214"/>
      <c r="CT334" s="25"/>
    </row>
    <row r="335" spans="2:98" s="24" customFormat="1" x14ac:dyDescent="0.25">
      <c r="B335" s="210"/>
      <c r="E335" s="211"/>
      <c r="G335" s="102"/>
      <c r="H335" s="307"/>
      <c r="I335" s="103"/>
      <c r="J335" s="104"/>
      <c r="K335" s="109"/>
      <c r="L335" s="214"/>
      <c r="CT335" s="25"/>
    </row>
    <row r="336" spans="2:98" s="24" customFormat="1" x14ac:dyDescent="0.25">
      <c r="B336" s="210"/>
      <c r="E336" s="211"/>
      <c r="G336" s="102"/>
      <c r="H336" s="307"/>
      <c r="I336" s="103"/>
      <c r="J336" s="104"/>
      <c r="K336" s="109"/>
      <c r="L336" s="214"/>
      <c r="CT336" s="25"/>
    </row>
    <row r="337" spans="2:98" s="24" customFormat="1" x14ac:dyDescent="0.25">
      <c r="B337" s="210"/>
      <c r="E337" s="211"/>
      <c r="G337" s="102"/>
      <c r="H337" s="307"/>
      <c r="I337" s="103"/>
      <c r="J337" s="104"/>
      <c r="K337" s="109"/>
      <c r="L337" s="214"/>
      <c r="CT337" s="25"/>
    </row>
    <row r="338" spans="2:98" s="24" customFormat="1" x14ac:dyDescent="0.25">
      <c r="B338" s="210"/>
      <c r="E338" s="211"/>
      <c r="G338" s="102"/>
      <c r="H338" s="307"/>
      <c r="I338" s="103"/>
      <c r="J338" s="104"/>
      <c r="K338" s="109"/>
      <c r="L338" s="214"/>
      <c r="CT338" s="25"/>
    </row>
    <row r="339" spans="2:98" s="24" customFormat="1" x14ac:dyDescent="0.25">
      <c r="B339" s="210"/>
      <c r="E339" s="211"/>
      <c r="G339" s="102"/>
      <c r="H339" s="307"/>
      <c r="I339" s="103"/>
      <c r="J339" s="104"/>
      <c r="K339" s="109"/>
      <c r="L339" s="214"/>
      <c r="CT339" s="25"/>
    </row>
    <row r="340" spans="2:98" s="24" customFormat="1" x14ac:dyDescent="0.25">
      <c r="B340" s="210"/>
      <c r="E340" s="211"/>
      <c r="G340" s="102"/>
      <c r="H340" s="307"/>
      <c r="I340" s="103"/>
      <c r="J340" s="104"/>
      <c r="K340" s="109"/>
      <c r="L340" s="214"/>
      <c r="CT340" s="25"/>
    </row>
    <row r="341" spans="2:98" s="24" customFormat="1" x14ac:dyDescent="0.25">
      <c r="B341" s="210"/>
      <c r="E341" s="211"/>
      <c r="G341" s="102"/>
      <c r="H341" s="307"/>
      <c r="I341" s="103"/>
      <c r="J341" s="104"/>
      <c r="K341" s="109"/>
      <c r="L341" s="214"/>
      <c r="CT341" s="25"/>
    </row>
    <row r="342" spans="2:98" s="24" customFormat="1" x14ac:dyDescent="0.25">
      <c r="B342" s="210"/>
      <c r="E342" s="211"/>
      <c r="G342" s="102"/>
      <c r="H342" s="307"/>
      <c r="I342" s="103"/>
      <c r="J342" s="104"/>
      <c r="K342" s="109"/>
      <c r="L342" s="214"/>
      <c r="CT342" s="25"/>
    </row>
    <row r="343" spans="2:98" s="24" customFormat="1" x14ac:dyDescent="0.25">
      <c r="B343" s="210"/>
      <c r="E343" s="211"/>
      <c r="G343" s="102"/>
      <c r="H343" s="307"/>
      <c r="I343" s="103"/>
      <c r="J343" s="104"/>
      <c r="K343" s="109"/>
      <c r="L343" s="214"/>
      <c r="CT343" s="25"/>
    </row>
    <row r="344" spans="2:98" s="24" customFormat="1" x14ac:dyDescent="0.25">
      <c r="B344" s="210"/>
      <c r="E344" s="211"/>
      <c r="G344" s="102"/>
      <c r="H344" s="307"/>
      <c r="I344" s="103"/>
      <c r="J344" s="104"/>
      <c r="K344" s="109"/>
      <c r="L344" s="214"/>
      <c r="CT344" s="25"/>
    </row>
    <row r="345" spans="2:98" s="24" customFormat="1" x14ac:dyDescent="0.25">
      <c r="B345" s="210"/>
      <c r="E345" s="211"/>
      <c r="G345" s="102"/>
      <c r="H345" s="307"/>
      <c r="I345" s="103"/>
      <c r="J345" s="104"/>
      <c r="K345" s="109"/>
      <c r="L345" s="214"/>
      <c r="CT345" s="25"/>
    </row>
    <row r="346" spans="2:98" s="24" customFormat="1" x14ac:dyDescent="0.25">
      <c r="B346" s="210"/>
      <c r="E346" s="211"/>
      <c r="G346" s="102"/>
      <c r="H346" s="307"/>
      <c r="I346" s="103"/>
      <c r="J346" s="104"/>
      <c r="K346" s="109"/>
      <c r="L346" s="214"/>
      <c r="CT346" s="25"/>
    </row>
    <row r="347" spans="2:98" s="24" customFormat="1" x14ac:dyDescent="0.25">
      <c r="B347" s="210"/>
      <c r="E347" s="211"/>
      <c r="G347" s="102"/>
      <c r="H347" s="307"/>
      <c r="I347" s="103"/>
      <c r="J347" s="104"/>
      <c r="K347" s="109"/>
      <c r="L347" s="214"/>
      <c r="CT347" s="25"/>
    </row>
    <row r="348" spans="2:98" s="24" customFormat="1" x14ac:dyDescent="0.25">
      <c r="B348" s="210"/>
      <c r="E348" s="211"/>
      <c r="G348" s="102"/>
      <c r="H348" s="307"/>
      <c r="I348" s="103"/>
      <c r="J348" s="104"/>
      <c r="K348" s="109"/>
      <c r="L348" s="214"/>
      <c r="CT348" s="25"/>
    </row>
    <row r="349" spans="2:98" s="24" customFormat="1" x14ac:dyDescent="0.25">
      <c r="B349" s="210"/>
      <c r="E349" s="211"/>
      <c r="G349" s="102"/>
      <c r="H349" s="307"/>
      <c r="I349" s="103"/>
      <c r="J349" s="104"/>
      <c r="K349" s="109"/>
      <c r="L349" s="214"/>
      <c r="CT349" s="25"/>
    </row>
    <row r="350" spans="2:98" s="24" customFormat="1" x14ac:dyDescent="0.25">
      <c r="B350" s="210"/>
      <c r="E350" s="211"/>
      <c r="G350" s="102"/>
      <c r="H350" s="307"/>
      <c r="I350" s="103"/>
      <c r="J350" s="104"/>
      <c r="K350" s="109"/>
      <c r="L350" s="214"/>
      <c r="CT350" s="25"/>
    </row>
    <row r="351" spans="2:98" s="24" customFormat="1" x14ac:dyDescent="0.25">
      <c r="B351" s="210"/>
      <c r="E351" s="211"/>
      <c r="G351" s="102"/>
      <c r="H351" s="307"/>
      <c r="I351" s="103"/>
      <c r="J351" s="104"/>
      <c r="K351" s="109"/>
      <c r="L351" s="214"/>
      <c r="CT351" s="25"/>
    </row>
    <row r="352" spans="2:98" s="24" customFormat="1" x14ac:dyDescent="0.25">
      <c r="B352" s="210"/>
      <c r="E352" s="211"/>
      <c r="G352" s="102"/>
      <c r="H352" s="307"/>
      <c r="I352" s="103"/>
      <c r="J352" s="104"/>
      <c r="K352" s="109"/>
      <c r="L352" s="214"/>
      <c r="CT352" s="25"/>
    </row>
    <row r="353" spans="2:98" s="24" customFormat="1" x14ac:dyDescent="0.25">
      <c r="B353" s="210"/>
      <c r="E353" s="211"/>
      <c r="G353" s="102"/>
      <c r="H353" s="307"/>
      <c r="I353" s="103"/>
      <c r="J353" s="104"/>
      <c r="K353" s="109"/>
      <c r="L353" s="214"/>
      <c r="CT353" s="25"/>
    </row>
    <row r="354" spans="2:98" s="24" customFormat="1" x14ac:dyDescent="0.25">
      <c r="B354" s="210"/>
      <c r="E354" s="211"/>
      <c r="G354" s="102"/>
      <c r="H354" s="307"/>
      <c r="I354" s="103"/>
      <c r="J354" s="104"/>
      <c r="K354" s="109"/>
      <c r="L354" s="214"/>
      <c r="CT354" s="25"/>
    </row>
    <row r="355" spans="2:98" s="24" customFormat="1" x14ac:dyDescent="0.25">
      <c r="B355" s="210"/>
      <c r="E355" s="211"/>
      <c r="G355" s="102"/>
      <c r="H355" s="307"/>
      <c r="I355" s="103"/>
      <c r="J355" s="104"/>
      <c r="K355" s="109"/>
      <c r="L355" s="214"/>
      <c r="CT355" s="25"/>
    </row>
    <row r="356" spans="2:98" s="24" customFormat="1" x14ac:dyDescent="0.25">
      <c r="B356" s="210"/>
      <c r="E356" s="211"/>
      <c r="G356" s="102"/>
      <c r="H356" s="307"/>
      <c r="I356" s="103"/>
      <c r="J356" s="104"/>
      <c r="K356" s="109"/>
      <c r="L356" s="214"/>
      <c r="CT356" s="25"/>
    </row>
    <row r="357" spans="2:98" s="24" customFormat="1" x14ac:dyDescent="0.25">
      <c r="B357" s="210"/>
      <c r="E357" s="211"/>
      <c r="G357" s="102"/>
      <c r="H357" s="307"/>
      <c r="I357" s="103"/>
      <c r="J357" s="104"/>
      <c r="K357" s="109"/>
      <c r="L357" s="214"/>
      <c r="CT357" s="25"/>
    </row>
    <row r="358" spans="2:98" s="24" customFormat="1" x14ac:dyDescent="0.25">
      <c r="B358" s="210"/>
      <c r="E358" s="211"/>
      <c r="G358" s="102"/>
      <c r="H358" s="307"/>
      <c r="I358" s="103"/>
      <c r="J358" s="104"/>
      <c r="K358" s="109"/>
      <c r="L358" s="214"/>
      <c r="CT358" s="25"/>
    </row>
    <row r="359" spans="2:98" s="24" customFormat="1" x14ac:dyDescent="0.25">
      <c r="B359" s="210"/>
      <c r="E359" s="211"/>
      <c r="G359" s="102"/>
      <c r="H359" s="307"/>
      <c r="I359" s="103"/>
      <c r="J359" s="104"/>
      <c r="K359" s="109"/>
      <c r="L359" s="214"/>
      <c r="CT359" s="25"/>
    </row>
    <row r="360" spans="2:98" s="24" customFormat="1" x14ac:dyDescent="0.25">
      <c r="B360" s="210"/>
      <c r="E360" s="211"/>
      <c r="G360" s="102"/>
      <c r="H360" s="307"/>
      <c r="I360" s="103"/>
      <c r="J360" s="104"/>
      <c r="K360" s="109"/>
      <c r="L360" s="214"/>
      <c r="CT360" s="25"/>
    </row>
    <row r="361" spans="2:98" s="24" customFormat="1" x14ac:dyDescent="0.25">
      <c r="B361" s="210"/>
      <c r="E361" s="211"/>
      <c r="G361" s="102"/>
      <c r="H361" s="307"/>
      <c r="I361" s="103"/>
      <c r="J361" s="104"/>
      <c r="K361" s="109"/>
      <c r="L361" s="214"/>
      <c r="CT361" s="25"/>
    </row>
    <row r="362" spans="2:98" s="24" customFormat="1" x14ac:dyDescent="0.25">
      <c r="B362" s="210"/>
      <c r="E362" s="211"/>
      <c r="G362" s="102"/>
      <c r="H362" s="307"/>
      <c r="I362" s="103"/>
      <c r="J362" s="104"/>
      <c r="K362" s="109"/>
      <c r="L362" s="214"/>
      <c r="CT362" s="25"/>
    </row>
    <row r="363" spans="2:98" s="24" customFormat="1" x14ac:dyDescent="0.25">
      <c r="B363" s="210"/>
      <c r="E363" s="211"/>
      <c r="G363" s="102"/>
      <c r="H363" s="307"/>
      <c r="I363" s="103"/>
      <c r="J363" s="104"/>
      <c r="K363" s="109"/>
      <c r="L363" s="214"/>
      <c r="CT363" s="25"/>
    </row>
    <row r="364" spans="2:98" s="24" customFormat="1" x14ac:dyDescent="0.25">
      <c r="B364" s="210"/>
      <c r="E364" s="211"/>
      <c r="G364" s="102"/>
      <c r="H364" s="307"/>
      <c r="I364" s="103"/>
      <c r="J364" s="104"/>
      <c r="K364" s="109"/>
      <c r="L364" s="214"/>
      <c r="CT364" s="25"/>
    </row>
    <row r="365" spans="2:98" s="24" customFormat="1" x14ac:dyDescent="0.25">
      <c r="B365" s="210"/>
      <c r="E365" s="211"/>
      <c r="G365" s="102"/>
      <c r="H365" s="307"/>
      <c r="I365" s="103"/>
      <c r="J365" s="104"/>
      <c r="K365" s="109"/>
      <c r="L365" s="214"/>
      <c r="CT365" s="25"/>
    </row>
    <row r="366" spans="2:98" s="24" customFormat="1" x14ac:dyDescent="0.25">
      <c r="B366" s="210"/>
      <c r="E366" s="211"/>
      <c r="G366" s="102"/>
      <c r="H366" s="307"/>
      <c r="I366" s="103"/>
      <c r="J366" s="104"/>
      <c r="K366" s="109"/>
      <c r="L366" s="214"/>
      <c r="CT366" s="25"/>
    </row>
    <row r="367" spans="2:98" s="24" customFormat="1" x14ac:dyDescent="0.25">
      <c r="B367" s="210"/>
      <c r="E367" s="211"/>
      <c r="G367" s="102"/>
      <c r="H367" s="307"/>
      <c r="I367" s="103"/>
      <c r="J367" s="104"/>
      <c r="K367" s="109"/>
      <c r="L367" s="214"/>
      <c r="CT367" s="25"/>
    </row>
    <row r="368" spans="2:98" s="24" customFormat="1" x14ac:dyDescent="0.25">
      <c r="B368" s="210"/>
      <c r="E368" s="211"/>
      <c r="G368" s="102"/>
      <c r="H368" s="307"/>
      <c r="I368" s="103"/>
      <c r="J368" s="104"/>
      <c r="K368" s="109"/>
      <c r="L368" s="214"/>
      <c r="CT368" s="25"/>
    </row>
    <row r="369" spans="2:98" s="24" customFormat="1" x14ac:dyDescent="0.25">
      <c r="B369" s="210"/>
      <c r="E369" s="211"/>
      <c r="G369" s="102"/>
      <c r="H369" s="307"/>
      <c r="I369" s="103"/>
      <c r="J369" s="104"/>
      <c r="K369" s="109"/>
      <c r="L369" s="214"/>
      <c r="CT369" s="25"/>
    </row>
    <row r="370" spans="2:98" s="24" customFormat="1" x14ac:dyDescent="0.25">
      <c r="B370" s="210"/>
      <c r="E370" s="211"/>
      <c r="G370" s="102"/>
      <c r="H370" s="307"/>
      <c r="I370" s="103"/>
      <c r="J370" s="104"/>
      <c r="K370" s="109"/>
      <c r="L370" s="214"/>
      <c r="CT370" s="25"/>
    </row>
    <row r="371" spans="2:98" s="24" customFormat="1" x14ac:dyDescent="0.25">
      <c r="B371" s="210"/>
      <c r="E371" s="211"/>
      <c r="G371" s="102"/>
      <c r="H371" s="307"/>
      <c r="I371" s="103"/>
      <c r="J371" s="104"/>
      <c r="K371" s="109"/>
      <c r="L371" s="214"/>
      <c r="CT371" s="25"/>
    </row>
    <row r="372" spans="2:98" s="24" customFormat="1" x14ac:dyDescent="0.25">
      <c r="B372" s="210"/>
      <c r="E372" s="211"/>
      <c r="G372" s="102"/>
      <c r="H372" s="307"/>
      <c r="I372" s="103"/>
      <c r="J372" s="104"/>
      <c r="K372" s="109"/>
      <c r="L372" s="214"/>
      <c r="CT372" s="25"/>
    </row>
    <row r="373" spans="2:98" s="24" customFormat="1" x14ac:dyDescent="0.25">
      <c r="B373" s="210"/>
      <c r="E373" s="211"/>
      <c r="G373" s="102"/>
      <c r="H373" s="307"/>
      <c r="I373" s="103"/>
      <c r="J373" s="104"/>
      <c r="K373" s="109"/>
      <c r="L373" s="214"/>
      <c r="CT373" s="25"/>
    </row>
    <row r="374" spans="2:98" s="24" customFormat="1" x14ac:dyDescent="0.25">
      <c r="B374" s="210"/>
      <c r="E374" s="211"/>
      <c r="G374" s="102"/>
      <c r="H374" s="307"/>
      <c r="I374" s="103"/>
      <c r="J374" s="104"/>
      <c r="K374" s="109"/>
      <c r="L374" s="214"/>
      <c r="CT374" s="25"/>
    </row>
    <row r="375" spans="2:98" s="24" customFormat="1" x14ac:dyDescent="0.25">
      <c r="B375" s="210"/>
      <c r="E375" s="211"/>
      <c r="G375" s="102"/>
      <c r="H375" s="307"/>
      <c r="I375" s="103"/>
      <c r="J375" s="104"/>
      <c r="K375" s="109"/>
      <c r="L375" s="214"/>
      <c r="CT375" s="25"/>
    </row>
    <row r="376" spans="2:98" s="24" customFormat="1" x14ac:dyDescent="0.25">
      <c r="B376" s="210"/>
      <c r="E376" s="211"/>
      <c r="G376" s="102"/>
      <c r="H376" s="307"/>
      <c r="I376" s="103"/>
      <c r="J376" s="104"/>
      <c r="K376" s="109"/>
      <c r="L376" s="214"/>
      <c r="CT376" s="25"/>
    </row>
    <row r="377" spans="2:98" s="24" customFormat="1" x14ac:dyDescent="0.25">
      <c r="B377" s="210"/>
      <c r="E377" s="211"/>
      <c r="G377" s="102"/>
      <c r="H377" s="307"/>
      <c r="I377" s="103"/>
      <c r="J377" s="104"/>
      <c r="K377" s="109"/>
      <c r="L377" s="214"/>
      <c r="CT377" s="25"/>
    </row>
    <row r="378" spans="2:98" s="24" customFormat="1" x14ac:dyDescent="0.25">
      <c r="B378" s="210"/>
      <c r="E378" s="211"/>
      <c r="G378" s="102"/>
      <c r="H378" s="307"/>
      <c r="I378" s="103"/>
      <c r="J378" s="104"/>
      <c r="K378" s="109"/>
      <c r="L378" s="214"/>
      <c r="CT378" s="25"/>
    </row>
    <row r="379" spans="2:98" s="24" customFormat="1" x14ac:dyDescent="0.25">
      <c r="B379" s="210"/>
      <c r="E379" s="211"/>
      <c r="G379" s="102"/>
      <c r="H379" s="307"/>
      <c r="I379" s="103"/>
      <c r="J379" s="104"/>
      <c r="K379" s="109"/>
      <c r="L379" s="214"/>
      <c r="CT379" s="25"/>
    </row>
    <row r="380" spans="2:98" s="24" customFormat="1" x14ac:dyDescent="0.25">
      <c r="B380" s="210"/>
      <c r="E380" s="211"/>
      <c r="G380" s="102"/>
      <c r="H380" s="307"/>
      <c r="I380" s="103"/>
      <c r="J380" s="104"/>
      <c r="K380" s="109"/>
      <c r="L380" s="214"/>
      <c r="CT380" s="25"/>
    </row>
    <row r="381" spans="2:98" s="24" customFormat="1" x14ac:dyDescent="0.25">
      <c r="B381" s="210"/>
      <c r="E381" s="211"/>
      <c r="G381" s="102"/>
      <c r="H381" s="307"/>
      <c r="I381" s="103"/>
      <c r="J381" s="104"/>
      <c r="K381" s="109"/>
      <c r="L381" s="214"/>
      <c r="CT381" s="25"/>
    </row>
    <row r="382" spans="2:98" s="24" customFormat="1" x14ac:dyDescent="0.25">
      <c r="B382" s="210"/>
      <c r="E382" s="211"/>
      <c r="G382" s="102"/>
      <c r="H382" s="307"/>
      <c r="I382" s="103"/>
      <c r="J382" s="104"/>
      <c r="K382" s="109"/>
      <c r="L382" s="214"/>
      <c r="CT382" s="25"/>
    </row>
    <row r="383" spans="2:98" s="24" customFormat="1" x14ac:dyDescent="0.25">
      <c r="B383" s="210"/>
      <c r="E383" s="211"/>
      <c r="G383" s="102"/>
      <c r="H383" s="307"/>
      <c r="I383" s="103"/>
      <c r="J383" s="104"/>
      <c r="K383" s="109"/>
      <c r="L383" s="214"/>
      <c r="CT383" s="25"/>
    </row>
    <row r="384" spans="2:98" s="24" customFormat="1" x14ac:dyDescent="0.25">
      <c r="B384" s="210"/>
      <c r="E384" s="211"/>
      <c r="G384" s="102"/>
      <c r="H384" s="307"/>
      <c r="I384" s="103"/>
      <c r="J384" s="104"/>
      <c r="K384" s="109"/>
      <c r="L384" s="214"/>
      <c r="CT384" s="25"/>
    </row>
    <row r="385" spans="2:98" s="24" customFormat="1" x14ac:dyDescent="0.25">
      <c r="B385" s="210"/>
      <c r="E385" s="211"/>
      <c r="G385" s="102"/>
      <c r="H385" s="307"/>
      <c r="I385" s="103"/>
      <c r="J385" s="104"/>
      <c r="K385" s="109"/>
      <c r="L385" s="214"/>
      <c r="CT385" s="25"/>
    </row>
    <row r="386" spans="2:98" s="24" customFormat="1" x14ac:dyDescent="0.25">
      <c r="B386" s="210"/>
      <c r="E386" s="211"/>
      <c r="G386" s="102"/>
      <c r="H386" s="307"/>
      <c r="I386" s="103"/>
      <c r="J386" s="104"/>
      <c r="K386" s="109"/>
      <c r="L386" s="214"/>
      <c r="CT386" s="25"/>
    </row>
    <row r="387" spans="2:98" s="24" customFormat="1" x14ac:dyDescent="0.25">
      <c r="B387" s="210"/>
      <c r="E387" s="211"/>
      <c r="G387" s="102"/>
      <c r="H387" s="307"/>
      <c r="I387" s="103"/>
      <c r="J387" s="104"/>
      <c r="K387" s="109"/>
      <c r="L387" s="214"/>
      <c r="CT387" s="25"/>
    </row>
    <row r="388" spans="2:98" s="24" customFormat="1" x14ac:dyDescent="0.25">
      <c r="B388" s="210"/>
      <c r="E388" s="211"/>
      <c r="G388" s="102"/>
      <c r="H388" s="307"/>
      <c r="I388" s="103"/>
      <c r="J388" s="104"/>
      <c r="K388" s="109"/>
      <c r="L388" s="214"/>
      <c r="CT388" s="25"/>
    </row>
    <row r="389" spans="2:98" s="24" customFormat="1" x14ac:dyDescent="0.25">
      <c r="B389" s="210"/>
      <c r="E389" s="211"/>
      <c r="G389" s="102"/>
      <c r="H389" s="307"/>
      <c r="I389" s="103"/>
      <c r="J389" s="104"/>
      <c r="K389" s="109"/>
      <c r="L389" s="214"/>
      <c r="CT389" s="25"/>
    </row>
    <row r="390" spans="2:98" s="24" customFormat="1" x14ac:dyDescent="0.25">
      <c r="B390" s="210"/>
      <c r="E390" s="211"/>
      <c r="G390" s="102"/>
      <c r="H390" s="307"/>
      <c r="I390" s="103"/>
      <c r="J390" s="104"/>
      <c r="K390" s="109"/>
      <c r="L390" s="214"/>
      <c r="CT390" s="25"/>
    </row>
    <row r="391" spans="2:98" s="24" customFormat="1" x14ac:dyDescent="0.25">
      <c r="B391" s="210"/>
      <c r="E391" s="211"/>
      <c r="G391" s="102"/>
      <c r="H391" s="307"/>
      <c r="I391" s="103"/>
      <c r="J391" s="104"/>
      <c r="K391" s="109"/>
      <c r="L391" s="214"/>
      <c r="CT391" s="25"/>
    </row>
    <row r="392" spans="2:98" s="24" customFormat="1" x14ac:dyDescent="0.25">
      <c r="B392" s="210"/>
      <c r="E392" s="211"/>
      <c r="G392" s="102"/>
      <c r="H392" s="307"/>
      <c r="I392" s="103"/>
      <c r="J392" s="104"/>
      <c r="K392" s="109"/>
      <c r="L392" s="214"/>
      <c r="CT392" s="25"/>
    </row>
    <row r="393" spans="2:98" s="24" customFormat="1" x14ac:dyDescent="0.25">
      <c r="B393" s="210"/>
      <c r="E393" s="211"/>
      <c r="G393" s="102"/>
      <c r="H393" s="307"/>
      <c r="I393" s="103"/>
      <c r="J393" s="104"/>
      <c r="K393" s="109"/>
      <c r="L393" s="214"/>
      <c r="CT393" s="25"/>
    </row>
    <row r="394" spans="2:98" s="24" customFormat="1" x14ac:dyDescent="0.25">
      <c r="B394" s="210"/>
      <c r="E394" s="211"/>
      <c r="G394" s="102"/>
      <c r="H394" s="307"/>
      <c r="I394" s="103"/>
      <c r="J394" s="104"/>
      <c r="K394" s="109"/>
      <c r="L394" s="214"/>
      <c r="CT394" s="25"/>
    </row>
    <row r="395" spans="2:98" s="24" customFormat="1" x14ac:dyDescent="0.25">
      <c r="B395" s="210"/>
      <c r="E395" s="211"/>
      <c r="G395" s="102"/>
      <c r="H395" s="307"/>
      <c r="I395" s="103"/>
      <c r="J395" s="104"/>
      <c r="K395" s="109"/>
      <c r="L395" s="214"/>
      <c r="CT395" s="25"/>
    </row>
    <row r="396" spans="2:98" s="24" customFormat="1" x14ac:dyDescent="0.25">
      <c r="B396" s="210"/>
      <c r="E396" s="211"/>
      <c r="G396" s="102"/>
      <c r="H396" s="307"/>
      <c r="I396" s="103"/>
      <c r="J396" s="104"/>
      <c r="K396" s="109"/>
      <c r="L396" s="214"/>
      <c r="CT396" s="25"/>
    </row>
    <row r="397" spans="2:98" s="24" customFormat="1" x14ac:dyDescent="0.25">
      <c r="B397" s="210"/>
      <c r="E397" s="211"/>
      <c r="G397" s="102"/>
      <c r="H397" s="307"/>
      <c r="I397" s="103"/>
      <c r="J397" s="104"/>
      <c r="K397" s="109"/>
      <c r="L397" s="214"/>
      <c r="CT397" s="25"/>
    </row>
    <row r="398" spans="2:98" s="24" customFormat="1" x14ac:dyDescent="0.25">
      <c r="B398" s="210"/>
      <c r="E398" s="211"/>
      <c r="G398" s="102"/>
      <c r="H398" s="307"/>
      <c r="I398" s="103"/>
      <c r="J398" s="104"/>
      <c r="K398" s="109"/>
      <c r="L398" s="214"/>
      <c r="CT398" s="25"/>
    </row>
    <row r="399" spans="2:98" s="24" customFormat="1" x14ac:dyDescent="0.25">
      <c r="B399" s="210"/>
      <c r="E399" s="211"/>
      <c r="G399" s="102"/>
      <c r="H399" s="307"/>
      <c r="I399" s="103"/>
      <c r="J399" s="104"/>
      <c r="K399" s="109"/>
      <c r="L399" s="214"/>
      <c r="CT399" s="25"/>
    </row>
    <row r="400" spans="2:98" s="24" customFormat="1" x14ac:dyDescent="0.25">
      <c r="B400" s="210"/>
      <c r="E400" s="211"/>
      <c r="G400" s="102"/>
      <c r="H400" s="307"/>
      <c r="I400" s="103"/>
      <c r="J400" s="104"/>
      <c r="K400" s="109"/>
      <c r="L400" s="214"/>
      <c r="CT400" s="25"/>
    </row>
    <row r="401" spans="2:98" s="24" customFormat="1" x14ac:dyDescent="0.25">
      <c r="B401" s="210"/>
      <c r="E401" s="211"/>
      <c r="G401" s="102"/>
      <c r="H401" s="307"/>
      <c r="I401" s="103"/>
      <c r="J401" s="104"/>
      <c r="K401" s="109"/>
      <c r="L401" s="214"/>
      <c r="CT401" s="25"/>
    </row>
    <row r="402" spans="2:98" s="24" customFormat="1" x14ac:dyDescent="0.25">
      <c r="B402" s="210"/>
      <c r="E402" s="211"/>
      <c r="G402" s="102"/>
      <c r="H402" s="307"/>
      <c r="I402" s="103"/>
      <c r="J402" s="104"/>
      <c r="K402" s="109"/>
      <c r="L402" s="214"/>
      <c r="CT402" s="25"/>
    </row>
    <row r="403" spans="2:98" s="24" customFormat="1" x14ac:dyDescent="0.25">
      <c r="B403" s="210"/>
      <c r="E403" s="211"/>
      <c r="G403" s="102"/>
      <c r="H403" s="307"/>
      <c r="I403" s="103"/>
      <c r="J403" s="104"/>
      <c r="K403" s="109"/>
      <c r="L403" s="214"/>
      <c r="CT403" s="25"/>
    </row>
    <row r="404" spans="2:98" s="24" customFormat="1" x14ac:dyDescent="0.25">
      <c r="B404" s="210"/>
      <c r="E404" s="211"/>
      <c r="G404" s="102"/>
      <c r="H404" s="307"/>
      <c r="I404" s="103"/>
      <c r="J404" s="104"/>
      <c r="K404" s="109"/>
      <c r="L404" s="214"/>
      <c r="CT404" s="25"/>
    </row>
    <row r="405" spans="2:98" s="24" customFormat="1" x14ac:dyDescent="0.25">
      <c r="B405" s="210"/>
      <c r="E405" s="211"/>
      <c r="G405" s="102"/>
      <c r="H405" s="307"/>
      <c r="I405" s="103"/>
      <c r="J405" s="104"/>
      <c r="K405" s="109"/>
      <c r="L405" s="214"/>
      <c r="CT405" s="25"/>
    </row>
    <row r="406" spans="2:98" s="24" customFormat="1" x14ac:dyDescent="0.25">
      <c r="B406" s="210"/>
      <c r="E406" s="211"/>
      <c r="G406" s="102"/>
      <c r="H406" s="307"/>
      <c r="I406" s="103"/>
      <c r="J406" s="104"/>
      <c r="K406" s="109"/>
      <c r="L406" s="214"/>
      <c r="CT406" s="25"/>
    </row>
    <row r="407" spans="2:98" s="24" customFormat="1" x14ac:dyDescent="0.25">
      <c r="B407" s="210"/>
      <c r="E407" s="211"/>
      <c r="G407" s="102"/>
      <c r="H407" s="307"/>
      <c r="I407" s="103"/>
      <c r="J407" s="104"/>
      <c r="K407" s="109"/>
      <c r="L407" s="214"/>
      <c r="CT407" s="25"/>
    </row>
    <row r="408" spans="2:98" s="24" customFormat="1" x14ac:dyDescent="0.25">
      <c r="B408" s="210"/>
      <c r="E408" s="211"/>
      <c r="G408" s="102"/>
      <c r="H408" s="307"/>
      <c r="I408" s="103"/>
      <c r="J408" s="104"/>
      <c r="K408" s="109"/>
      <c r="L408" s="214"/>
      <c r="CT408" s="25"/>
    </row>
    <row r="409" spans="2:98" s="24" customFormat="1" x14ac:dyDescent="0.25">
      <c r="B409" s="210"/>
      <c r="E409" s="211"/>
      <c r="G409" s="102"/>
      <c r="H409" s="307"/>
      <c r="I409" s="103"/>
      <c r="J409" s="104"/>
      <c r="K409" s="109"/>
      <c r="L409" s="214"/>
      <c r="CT409" s="25"/>
    </row>
    <row r="410" spans="2:98" s="24" customFormat="1" x14ac:dyDescent="0.25">
      <c r="B410" s="210"/>
      <c r="E410" s="211"/>
      <c r="G410" s="102"/>
      <c r="H410" s="307"/>
      <c r="I410" s="103"/>
      <c r="J410" s="104"/>
      <c r="K410" s="109"/>
      <c r="L410" s="214"/>
      <c r="CT410" s="25"/>
    </row>
    <row r="411" spans="2:98" s="24" customFormat="1" x14ac:dyDescent="0.25">
      <c r="B411" s="210"/>
      <c r="E411" s="211"/>
      <c r="G411" s="102"/>
      <c r="H411" s="307"/>
      <c r="I411" s="103"/>
      <c r="J411" s="104"/>
      <c r="K411" s="109"/>
      <c r="L411" s="214"/>
      <c r="CT411" s="25"/>
    </row>
    <row r="412" spans="2:98" s="24" customFormat="1" x14ac:dyDescent="0.25">
      <c r="B412" s="210"/>
      <c r="E412" s="211"/>
      <c r="G412" s="102"/>
      <c r="H412" s="307"/>
      <c r="I412" s="103"/>
      <c r="J412" s="104"/>
      <c r="K412" s="109"/>
      <c r="L412" s="214"/>
      <c r="CT412" s="25"/>
    </row>
    <row r="413" spans="2:98" s="24" customFormat="1" x14ac:dyDescent="0.25">
      <c r="B413" s="210"/>
      <c r="E413" s="211"/>
      <c r="G413" s="102"/>
      <c r="H413" s="307"/>
      <c r="I413" s="103"/>
      <c r="J413" s="104"/>
      <c r="K413" s="109"/>
      <c r="L413" s="214"/>
      <c r="CT413" s="25"/>
    </row>
    <row r="414" spans="2:98" s="24" customFormat="1" x14ac:dyDescent="0.25">
      <c r="B414" s="210"/>
      <c r="E414" s="211"/>
      <c r="G414" s="102"/>
      <c r="H414" s="307"/>
      <c r="I414" s="103"/>
      <c r="J414" s="104"/>
      <c r="K414" s="109"/>
      <c r="L414" s="214"/>
      <c r="CT414" s="25"/>
    </row>
    <row r="415" spans="2:98" s="24" customFormat="1" x14ac:dyDescent="0.25">
      <c r="B415" s="210"/>
      <c r="E415" s="211"/>
      <c r="G415" s="102"/>
      <c r="H415" s="307"/>
      <c r="I415" s="103"/>
      <c r="J415" s="104"/>
      <c r="K415" s="109"/>
      <c r="L415" s="214"/>
      <c r="CT415" s="25"/>
    </row>
    <row r="416" spans="2:98" s="24" customFormat="1" x14ac:dyDescent="0.25">
      <c r="B416" s="210"/>
      <c r="E416" s="211"/>
      <c r="G416" s="102"/>
      <c r="H416" s="307"/>
      <c r="I416" s="103"/>
      <c r="J416" s="104"/>
      <c r="K416" s="109"/>
      <c r="L416" s="214"/>
      <c r="CT416" s="25"/>
    </row>
    <row r="417" spans="2:98" s="24" customFormat="1" x14ac:dyDescent="0.25">
      <c r="B417" s="210"/>
      <c r="E417" s="211"/>
      <c r="G417" s="102"/>
      <c r="H417" s="307"/>
      <c r="I417" s="103"/>
      <c r="J417" s="104"/>
      <c r="K417" s="109"/>
      <c r="L417" s="214"/>
      <c r="CT417" s="25"/>
    </row>
    <row r="418" spans="2:98" s="24" customFormat="1" x14ac:dyDescent="0.25">
      <c r="B418" s="210"/>
      <c r="E418" s="211"/>
      <c r="G418" s="102"/>
      <c r="H418" s="307"/>
      <c r="I418" s="103"/>
      <c r="J418" s="104"/>
      <c r="K418" s="109"/>
      <c r="L418" s="214"/>
      <c r="CT418" s="25"/>
    </row>
    <row r="419" spans="2:98" s="24" customFormat="1" x14ac:dyDescent="0.25">
      <c r="B419" s="210"/>
      <c r="E419" s="211"/>
      <c r="G419" s="102"/>
      <c r="H419" s="307"/>
      <c r="I419" s="103"/>
      <c r="J419" s="104"/>
      <c r="K419" s="109"/>
      <c r="L419" s="214"/>
      <c r="CT419" s="25"/>
    </row>
    <row r="420" spans="2:98" s="24" customFormat="1" x14ac:dyDescent="0.25">
      <c r="B420" s="210"/>
      <c r="E420" s="211"/>
      <c r="G420" s="102"/>
      <c r="H420" s="307"/>
      <c r="I420" s="103"/>
      <c r="J420" s="104"/>
      <c r="K420" s="109"/>
      <c r="L420" s="214"/>
      <c r="CT420" s="25"/>
    </row>
    <row r="421" spans="2:98" s="24" customFormat="1" x14ac:dyDescent="0.25">
      <c r="B421" s="210"/>
      <c r="E421" s="211"/>
      <c r="G421" s="102"/>
      <c r="H421" s="307"/>
      <c r="I421" s="103"/>
      <c r="J421" s="104"/>
      <c r="K421" s="109"/>
      <c r="L421" s="214"/>
      <c r="CT421" s="25"/>
    </row>
    <row r="422" spans="2:98" s="24" customFormat="1" x14ac:dyDescent="0.25">
      <c r="B422" s="210"/>
      <c r="E422" s="211"/>
      <c r="G422" s="102"/>
      <c r="H422" s="307"/>
      <c r="I422" s="103"/>
      <c r="J422" s="104"/>
      <c r="K422" s="109"/>
      <c r="L422" s="214"/>
      <c r="CT422" s="25"/>
    </row>
    <row r="423" spans="2:98" s="24" customFormat="1" x14ac:dyDescent="0.25">
      <c r="B423" s="210"/>
      <c r="E423" s="211"/>
      <c r="G423" s="102"/>
      <c r="H423" s="307"/>
      <c r="I423" s="103"/>
      <c r="J423" s="104"/>
      <c r="K423" s="109"/>
      <c r="L423" s="214"/>
      <c r="CT423" s="25"/>
    </row>
    <row r="424" spans="2:98" s="24" customFormat="1" x14ac:dyDescent="0.25">
      <c r="B424" s="210"/>
      <c r="E424" s="211"/>
      <c r="G424" s="102"/>
      <c r="H424" s="307"/>
      <c r="I424" s="103"/>
      <c r="J424" s="104"/>
      <c r="K424" s="109"/>
      <c r="L424" s="214"/>
      <c r="CT424" s="25"/>
    </row>
    <row r="425" spans="2:98" s="24" customFormat="1" x14ac:dyDescent="0.25">
      <c r="B425" s="210"/>
      <c r="E425" s="211"/>
      <c r="G425" s="102"/>
      <c r="H425" s="307"/>
      <c r="I425" s="103"/>
      <c r="J425" s="104"/>
      <c r="K425" s="109"/>
      <c r="L425" s="214"/>
      <c r="CT425" s="25"/>
    </row>
    <row r="426" spans="2:98" s="24" customFormat="1" x14ac:dyDescent="0.25">
      <c r="B426" s="210"/>
      <c r="E426" s="211"/>
      <c r="G426" s="102"/>
      <c r="H426" s="307"/>
      <c r="I426" s="103"/>
      <c r="J426" s="104"/>
      <c r="K426" s="109"/>
      <c r="L426" s="214"/>
      <c r="CT426" s="25"/>
    </row>
    <row r="427" spans="2:98" s="24" customFormat="1" x14ac:dyDescent="0.25">
      <c r="B427" s="210"/>
      <c r="E427" s="211"/>
      <c r="G427" s="102"/>
      <c r="H427" s="307"/>
      <c r="I427" s="103"/>
      <c r="J427" s="104"/>
      <c r="K427" s="109"/>
      <c r="L427" s="214"/>
      <c r="CT427" s="25"/>
    </row>
    <row r="428" spans="2:98" s="24" customFormat="1" x14ac:dyDescent="0.25">
      <c r="B428" s="210"/>
      <c r="E428" s="211"/>
      <c r="G428" s="102"/>
      <c r="H428" s="307"/>
      <c r="I428" s="103"/>
      <c r="J428" s="104"/>
      <c r="K428" s="109"/>
      <c r="L428" s="214"/>
      <c r="CT428" s="25"/>
    </row>
    <row r="429" spans="2:98" s="24" customFormat="1" x14ac:dyDescent="0.25">
      <c r="B429" s="210"/>
      <c r="E429" s="211"/>
      <c r="G429" s="102"/>
      <c r="H429" s="307"/>
      <c r="I429" s="103"/>
      <c r="J429" s="104"/>
      <c r="K429" s="109"/>
      <c r="L429" s="214"/>
      <c r="CT429" s="25"/>
    </row>
    <row r="430" spans="2:98" s="24" customFormat="1" x14ac:dyDescent="0.25">
      <c r="B430" s="210"/>
      <c r="E430" s="211"/>
      <c r="G430" s="102"/>
      <c r="H430" s="307"/>
      <c r="I430" s="103"/>
      <c r="J430" s="104"/>
      <c r="K430" s="109"/>
      <c r="L430" s="214"/>
      <c r="CT430" s="25"/>
    </row>
    <row r="431" spans="2:98" s="24" customFormat="1" x14ac:dyDescent="0.25">
      <c r="B431" s="210"/>
      <c r="E431" s="211"/>
      <c r="G431" s="102"/>
      <c r="H431" s="307"/>
      <c r="I431" s="103"/>
      <c r="J431" s="104"/>
      <c r="K431" s="109"/>
      <c r="L431" s="214"/>
      <c r="CT431" s="25"/>
    </row>
    <row r="432" spans="2:98" s="24" customFormat="1" x14ac:dyDescent="0.25">
      <c r="B432" s="210"/>
      <c r="E432" s="211"/>
      <c r="G432" s="102"/>
      <c r="H432" s="307"/>
      <c r="I432" s="103"/>
      <c r="J432" s="104"/>
      <c r="K432" s="109"/>
      <c r="L432" s="214"/>
      <c r="CT432" s="25"/>
    </row>
    <row r="433" spans="2:98" s="24" customFormat="1" x14ac:dyDescent="0.25">
      <c r="B433" s="210"/>
      <c r="E433" s="211"/>
      <c r="G433" s="102"/>
      <c r="H433" s="307"/>
      <c r="I433" s="103"/>
      <c r="J433" s="104"/>
      <c r="K433" s="109"/>
      <c r="L433" s="214"/>
      <c r="CT433" s="25"/>
    </row>
    <row r="434" spans="2:98" s="24" customFormat="1" x14ac:dyDescent="0.25">
      <c r="B434" s="210"/>
      <c r="E434" s="211"/>
      <c r="G434" s="102"/>
      <c r="H434" s="307"/>
      <c r="I434" s="103"/>
      <c r="J434" s="104"/>
      <c r="K434" s="109"/>
      <c r="L434" s="214"/>
      <c r="CT434" s="25"/>
    </row>
    <row r="435" spans="2:98" s="24" customFormat="1" x14ac:dyDescent="0.25">
      <c r="B435" s="210"/>
      <c r="E435" s="211"/>
      <c r="G435" s="102"/>
      <c r="H435" s="307"/>
      <c r="I435" s="103"/>
      <c r="J435" s="104"/>
      <c r="K435" s="109"/>
      <c r="L435" s="214"/>
      <c r="CT435" s="25"/>
    </row>
    <row r="436" spans="2:98" s="24" customFormat="1" x14ac:dyDescent="0.25">
      <c r="B436" s="210"/>
      <c r="E436" s="211"/>
      <c r="G436" s="102"/>
      <c r="H436" s="307"/>
      <c r="I436" s="103"/>
      <c r="J436" s="104"/>
      <c r="K436" s="109"/>
      <c r="L436" s="214"/>
      <c r="CT436" s="25"/>
    </row>
    <row r="437" spans="2:98" s="24" customFormat="1" x14ac:dyDescent="0.25">
      <c r="B437" s="210"/>
      <c r="E437" s="211"/>
      <c r="G437" s="102"/>
      <c r="H437" s="307"/>
      <c r="I437" s="103"/>
      <c r="J437" s="104"/>
      <c r="K437" s="109"/>
      <c r="L437" s="214"/>
      <c r="CT437" s="25"/>
    </row>
    <row r="438" spans="2:98" s="24" customFormat="1" x14ac:dyDescent="0.25">
      <c r="B438" s="210"/>
      <c r="E438" s="211"/>
      <c r="G438" s="102"/>
      <c r="H438" s="307"/>
      <c r="I438" s="103"/>
      <c r="J438" s="104"/>
      <c r="K438" s="109"/>
      <c r="L438" s="214"/>
      <c r="CT438" s="25"/>
    </row>
    <row r="439" spans="2:98" s="24" customFormat="1" x14ac:dyDescent="0.25">
      <c r="B439" s="210"/>
      <c r="E439" s="211"/>
      <c r="G439" s="102"/>
      <c r="H439" s="307"/>
      <c r="I439" s="103"/>
      <c r="J439" s="104"/>
      <c r="K439" s="109"/>
      <c r="L439" s="214"/>
      <c r="CT439" s="25"/>
    </row>
    <row r="440" spans="2:98" s="24" customFormat="1" x14ac:dyDescent="0.25">
      <c r="B440" s="210"/>
      <c r="E440" s="211"/>
      <c r="G440" s="102"/>
      <c r="H440" s="307"/>
      <c r="I440" s="103"/>
      <c r="J440" s="104"/>
      <c r="K440" s="109"/>
      <c r="L440" s="214"/>
      <c r="CT440" s="25"/>
    </row>
    <row r="441" spans="2:98" s="24" customFormat="1" x14ac:dyDescent="0.25">
      <c r="B441" s="210"/>
      <c r="E441" s="211"/>
      <c r="G441" s="102"/>
      <c r="H441" s="307"/>
      <c r="I441" s="103"/>
      <c r="J441" s="104"/>
      <c r="K441" s="109"/>
      <c r="L441" s="214"/>
      <c r="CT441" s="25"/>
    </row>
    <row r="442" spans="2:98" s="24" customFormat="1" x14ac:dyDescent="0.25">
      <c r="B442" s="210"/>
      <c r="E442" s="211"/>
      <c r="G442" s="102"/>
      <c r="H442" s="307"/>
      <c r="I442" s="103"/>
      <c r="J442" s="104"/>
      <c r="K442" s="109"/>
      <c r="L442" s="214"/>
      <c r="CT442" s="25"/>
    </row>
    <row r="443" spans="2:98" s="24" customFormat="1" x14ac:dyDescent="0.25">
      <c r="B443" s="210"/>
      <c r="E443" s="211"/>
      <c r="G443" s="102"/>
      <c r="H443" s="307"/>
      <c r="I443" s="103"/>
      <c r="J443" s="104"/>
      <c r="K443" s="109"/>
      <c r="L443" s="214"/>
      <c r="CT443" s="25"/>
    </row>
    <row r="444" spans="2:98" s="24" customFormat="1" x14ac:dyDescent="0.25">
      <c r="B444" s="210"/>
      <c r="E444" s="211"/>
      <c r="G444" s="102"/>
      <c r="H444" s="307"/>
      <c r="I444" s="103"/>
      <c r="J444" s="104"/>
      <c r="K444" s="109"/>
      <c r="L444" s="214"/>
      <c r="CT444" s="25"/>
    </row>
    <row r="445" spans="2:98" s="24" customFormat="1" x14ac:dyDescent="0.25">
      <c r="B445" s="210"/>
      <c r="E445" s="211"/>
      <c r="G445" s="102"/>
      <c r="H445" s="307"/>
      <c r="I445" s="103"/>
      <c r="J445" s="104"/>
      <c r="K445" s="109"/>
      <c r="L445" s="214"/>
      <c r="CT445" s="25"/>
    </row>
    <row r="446" spans="2:98" s="24" customFormat="1" x14ac:dyDescent="0.25">
      <c r="B446" s="210"/>
      <c r="E446" s="211"/>
      <c r="G446" s="102"/>
      <c r="H446" s="307"/>
      <c r="I446" s="103"/>
      <c r="J446" s="104"/>
      <c r="K446" s="109"/>
      <c r="L446" s="214"/>
      <c r="CT446" s="25"/>
    </row>
    <row r="447" spans="2:98" s="24" customFormat="1" x14ac:dyDescent="0.25">
      <c r="B447" s="210"/>
      <c r="E447" s="211"/>
      <c r="G447" s="102"/>
      <c r="H447" s="307"/>
      <c r="I447" s="103"/>
      <c r="J447" s="104"/>
      <c r="K447" s="109"/>
      <c r="L447" s="214"/>
      <c r="CT447" s="25"/>
    </row>
    <row r="448" spans="2:98" s="24" customFormat="1" x14ac:dyDescent="0.25">
      <c r="B448" s="210"/>
      <c r="E448" s="211"/>
      <c r="G448" s="102"/>
      <c r="H448" s="307"/>
      <c r="I448" s="103"/>
      <c r="J448" s="104"/>
      <c r="K448" s="109"/>
      <c r="L448" s="214"/>
      <c r="CT448" s="25"/>
    </row>
    <row r="449" spans="2:98" s="24" customFormat="1" x14ac:dyDescent="0.25">
      <c r="B449" s="210"/>
      <c r="E449" s="211"/>
      <c r="G449" s="102"/>
      <c r="H449" s="307"/>
      <c r="I449" s="103"/>
      <c r="J449" s="104"/>
      <c r="K449" s="109"/>
      <c r="L449" s="214"/>
      <c r="CT449" s="25"/>
    </row>
    <row r="450" spans="2:98" s="24" customFormat="1" x14ac:dyDescent="0.25">
      <c r="B450" s="210"/>
      <c r="E450" s="211"/>
      <c r="G450" s="102"/>
      <c r="H450" s="307"/>
      <c r="I450" s="103"/>
      <c r="J450" s="104"/>
      <c r="K450" s="109"/>
      <c r="L450" s="214"/>
      <c r="CT450" s="25"/>
    </row>
    <row r="451" spans="2:98" s="24" customFormat="1" x14ac:dyDescent="0.25">
      <c r="B451" s="210"/>
      <c r="E451" s="211"/>
      <c r="G451" s="102"/>
      <c r="H451" s="307"/>
      <c r="I451" s="103"/>
      <c r="J451" s="104"/>
      <c r="K451" s="109"/>
      <c r="L451" s="214"/>
      <c r="CT451" s="25"/>
    </row>
    <row r="452" spans="2:98" s="24" customFormat="1" x14ac:dyDescent="0.25">
      <c r="B452" s="210"/>
      <c r="E452" s="211"/>
      <c r="G452" s="102"/>
      <c r="H452" s="307"/>
      <c r="I452" s="103"/>
      <c r="J452" s="104"/>
      <c r="K452" s="109"/>
      <c r="L452" s="214"/>
      <c r="CT452" s="25"/>
    </row>
    <row r="453" spans="2:98" s="24" customFormat="1" x14ac:dyDescent="0.25">
      <c r="B453" s="210"/>
      <c r="E453" s="211"/>
      <c r="G453" s="102"/>
      <c r="H453" s="307"/>
      <c r="I453" s="103"/>
      <c r="J453" s="104"/>
      <c r="K453" s="109"/>
      <c r="L453" s="214"/>
      <c r="CT453" s="25"/>
    </row>
    <row r="454" spans="2:98" s="24" customFormat="1" x14ac:dyDescent="0.25">
      <c r="B454" s="210"/>
      <c r="E454" s="211"/>
      <c r="G454" s="102"/>
      <c r="H454" s="307"/>
      <c r="I454" s="103"/>
      <c r="J454" s="104"/>
      <c r="K454" s="109"/>
      <c r="L454" s="214"/>
      <c r="CT454" s="25"/>
    </row>
    <row r="455" spans="2:98" s="24" customFormat="1" x14ac:dyDescent="0.25">
      <c r="B455" s="210"/>
      <c r="E455" s="211"/>
      <c r="G455" s="102"/>
      <c r="H455" s="307"/>
      <c r="I455" s="103"/>
      <c r="J455" s="104"/>
      <c r="K455" s="109"/>
      <c r="L455" s="214"/>
      <c r="CT455" s="25"/>
    </row>
    <row r="456" spans="2:98" s="24" customFormat="1" x14ac:dyDescent="0.25">
      <c r="B456" s="210"/>
      <c r="E456" s="211"/>
      <c r="G456" s="102"/>
      <c r="H456" s="307"/>
      <c r="I456" s="103"/>
      <c r="J456" s="104"/>
      <c r="K456" s="109"/>
      <c r="L456" s="214"/>
      <c r="CT456" s="25"/>
    </row>
    <row r="457" spans="2:98" s="24" customFormat="1" x14ac:dyDescent="0.25">
      <c r="B457" s="210"/>
      <c r="E457" s="211"/>
      <c r="G457" s="102"/>
      <c r="H457" s="307"/>
      <c r="I457" s="103"/>
      <c r="J457" s="104"/>
      <c r="K457" s="109"/>
      <c r="L457" s="214"/>
      <c r="CT457" s="25"/>
    </row>
    <row r="458" spans="2:98" s="24" customFormat="1" x14ac:dyDescent="0.25">
      <c r="B458" s="210"/>
      <c r="E458" s="211"/>
      <c r="G458" s="102"/>
      <c r="H458" s="307"/>
      <c r="I458" s="103"/>
      <c r="J458" s="104"/>
      <c r="K458" s="109"/>
      <c r="L458" s="214"/>
      <c r="CT458" s="25"/>
    </row>
    <row r="459" spans="2:98" s="24" customFormat="1" x14ac:dyDescent="0.25">
      <c r="B459" s="210"/>
      <c r="E459" s="211"/>
      <c r="G459" s="102"/>
      <c r="H459" s="307"/>
      <c r="I459" s="103"/>
      <c r="J459" s="104"/>
      <c r="K459" s="109"/>
      <c r="L459" s="214"/>
      <c r="CT459" s="25"/>
    </row>
    <row r="460" spans="2:98" s="24" customFormat="1" x14ac:dyDescent="0.25">
      <c r="B460" s="210"/>
      <c r="E460" s="211"/>
      <c r="G460" s="102"/>
      <c r="H460" s="307"/>
      <c r="I460" s="103"/>
      <c r="J460" s="104"/>
      <c r="K460" s="109"/>
      <c r="L460" s="214"/>
      <c r="CT460" s="25"/>
    </row>
    <row r="461" spans="2:98" s="24" customFormat="1" x14ac:dyDescent="0.25">
      <c r="B461" s="210"/>
      <c r="E461" s="211"/>
      <c r="G461" s="102"/>
      <c r="H461" s="307"/>
      <c r="I461" s="103"/>
      <c r="J461" s="104"/>
      <c r="K461" s="109"/>
      <c r="L461" s="214"/>
      <c r="CT461" s="25"/>
    </row>
    <row r="462" spans="2:98" s="24" customFormat="1" x14ac:dyDescent="0.25">
      <c r="B462" s="210"/>
      <c r="E462" s="211"/>
      <c r="G462" s="102"/>
      <c r="H462" s="307"/>
      <c r="I462" s="103"/>
      <c r="J462" s="104"/>
      <c r="K462" s="109"/>
      <c r="L462" s="214"/>
      <c r="CT462" s="25"/>
    </row>
    <row r="463" spans="2:98" s="24" customFormat="1" x14ac:dyDescent="0.25">
      <c r="B463" s="210"/>
      <c r="E463" s="211"/>
      <c r="G463" s="102"/>
      <c r="H463" s="307"/>
      <c r="I463" s="103"/>
      <c r="J463" s="104"/>
      <c r="K463" s="109"/>
      <c r="L463" s="214"/>
      <c r="CT463" s="25"/>
    </row>
    <row r="464" spans="2:98" s="24" customFormat="1" x14ac:dyDescent="0.25">
      <c r="B464" s="210"/>
      <c r="E464" s="211"/>
      <c r="G464" s="102"/>
      <c r="H464" s="307"/>
      <c r="I464" s="103"/>
      <c r="J464" s="104"/>
      <c r="K464" s="109"/>
      <c r="L464" s="214"/>
      <c r="CT464" s="25"/>
    </row>
    <row r="465" spans="2:98" s="24" customFormat="1" x14ac:dyDescent="0.25">
      <c r="B465" s="210"/>
      <c r="E465" s="211"/>
      <c r="G465" s="102"/>
      <c r="H465" s="307"/>
      <c r="I465" s="103"/>
      <c r="J465" s="104"/>
      <c r="K465" s="109"/>
      <c r="L465" s="214"/>
      <c r="CT465" s="25"/>
    </row>
    <row r="466" spans="2:98" s="24" customFormat="1" x14ac:dyDescent="0.25">
      <c r="B466" s="210"/>
      <c r="E466" s="211"/>
      <c r="G466" s="102"/>
      <c r="H466" s="307"/>
      <c r="I466" s="103"/>
      <c r="J466" s="104"/>
      <c r="K466" s="109"/>
      <c r="L466" s="214"/>
      <c r="CT466" s="25"/>
    </row>
    <row r="467" spans="2:98" s="24" customFormat="1" x14ac:dyDescent="0.25">
      <c r="B467" s="210"/>
      <c r="E467" s="211"/>
      <c r="G467" s="102"/>
      <c r="H467" s="307"/>
      <c r="I467" s="103"/>
      <c r="J467" s="104"/>
      <c r="K467" s="109"/>
      <c r="L467" s="214"/>
      <c r="CT467" s="25"/>
    </row>
    <row r="468" spans="2:98" s="24" customFormat="1" x14ac:dyDescent="0.25">
      <c r="B468" s="210"/>
      <c r="E468" s="211"/>
      <c r="G468" s="102"/>
      <c r="H468" s="307"/>
      <c r="I468" s="103"/>
      <c r="J468" s="104"/>
      <c r="K468" s="109"/>
      <c r="L468" s="214"/>
      <c r="CT468" s="25"/>
    </row>
    <row r="469" spans="2:98" s="24" customFormat="1" x14ac:dyDescent="0.25">
      <c r="B469" s="210"/>
      <c r="E469" s="211"/>
      <c r="G469" s="102"/>
      <c r="H469" s="307"/>
      <c r="I469" s="103"/>
      <c r="J469" s="104"/>
      <c r="K469" s="109"/>
      <c r="L469" s="214"/>
      <c r="CT469" s="25"/>
    </row>
    <row r="470" spans="2:98" s="24" customFormat="1" x14ac:dyDescent="0.25">
      <c r="B470" s="210"/>
      <c r="E470" s="211"/>
      <c r="G470" s="102"/>
      <c r="H470" s="307"/>
      <c r="I470" s="103"/>
      <c r="J470" s="104"/>
      <c r="K470" s="109"/>
      <c r="L470" s="214"/>
      <c r="CT470" s="25"/>
    </row>
    <row r="471" spans="2:98" s="24" customFormat="1" x14ac:dyDescent="0.25">
      <c r="B471" s="210"/>
      <c r="E471" s="211"/>
      <c r="G471" s="102"/>
      <c r="H471" s="307"/>
      <c r="I471" s="103"/>
      <c r="J471" s="104"/>
      <c r="K471" s="109"/>
      <c r="L471" s="214"/>
      <c r="CT471" s="25"/>
    </row>
    <row r="472" spans="2:98" s="24" customFormat="1" x14ac:dyDescent="0.25">
      <c r="B472" s="210"/>
      <c r="E472" s="211"/>
      <c r="G472" s="102"/>
      <c r="H472" s="307"/>
      <c r="I472" s="103"/>
      <c r="J472" s="104"/>
      <c r="K472" s="109"/>
      <c r="L472" s="214"/>
      <c r="CT472" s="25"/>
    </row>
    <row r="473" spans="2:98" s="24" customFormat="1" x14ac:dyDescent="0.25">
      <c r="B473" s="210"/>
      <c r="E473" s="211"/>
      <c r="G473" s="102"/>
      <c r="H473" s="307"/>
      <c r="I473" s="103"/>
      <c r="J473" s="104"/>
      <c r="K473" s="109"/>
      <c r="L473" s="214"/>
      <c r="CT473" s="25"/>
    </row>
    <row r="474" spans="2:98" s="24" customFormat="1" x14ac:dyDescent="0.25">
      <c r="B474" s="210"/>
      <c r="E474" s="211"/>
      <c r="G474" s="102"/>
      <c r="H474" s="307"/>
      <c r="I474" s="103"/>
      <c r="J474" s="104"/>
      <c r="K474" s="109"/>
      <c r="L474" s="214"/>
      <c r="CT474" s="25"/>
    </row>
    <row r="475" spans="2:98" s="24" customFormat="1" x14ac:dyDescent="0.25">
      <c r="B475" s="210"/>
      <c r="E475" s="211"/>
      <c r="G475" s="102"/>
      <c r="H475" s="307"/>
      <c r="I475" s="103"/>
      <c r="J475" s="104"/>
      <c r="K475" s="109"/>
      <c r="L475" s="214"/>
      <c r="CT475" s="25"/>
    </row>
    <row r="476" spans="2:98" s="24" customFormat="1" x14ac:dyDescent="0.25">
      <c r="B476" s="210"/>
      <c r="E476" s="211"/>
      <c r="G476" s="102"/>
      <c r="H476" s="307"/>
      <c r="I476" s="103"/>
      <c r="J476" s="104"/>
      <c r="K476" s="109"/>
      <c r="L476" s="214"/>
      <c r="CT476" s="25"/>
    </row>
    <row r="477" spans="2:98" s="24" customFormat="1" x14ac:dyDescent="0.25">
      <c r="B477" s="210"/>
      <c r="E477" s="211"/>
      <c r="G477" s="102"/>
      <c r="H477" s="307"/>
      <c r="I477" s="103"/>
      <c r="J477" s="104"/>
      <c r="K477" s="109"/>
      <c r="L477" s="214"/>
      <c r="CT477" s="25"/>
    </row>
    <row r="478" spans="2:98" s="24" customFormat="1" x14ac:dyDescent="0.25">
      <c r="B478" s="210"/>
      <c r="E478" s="211"/>
      <c r="G478" s="102"/>
      <c r="H478" s="307"/>
      <c r="I478" s="103"/>
      <c r="J478" s="104"/>
      <c r="K478" s="109"/>
      <c r="L478" s="214"/>
      <c r="CT478" s="25"/>
    </row>
    <row r="479" spans="2:98" s="24" customFormat="1" x14ac:dyDescent="0.25">
      <c r="B479" s="210"/>
      <c r="E479" s="211"/>
      <c r="G479" s="102"/>
      <c r="H479" s="307"/>
      <c r="I479" s="103"/>
      <c r="J479" s="104"/>
      <c r="K479" s="109"/>
      <c r="L479" s="214"/>
      <c r="CT479" s="25"/>
    </row>
    <row r="480" spans="2:98" s="24" customFormat="1" x14ac:dyDescent="0.25">
      <c r="B480" s="210"/>
      <c r="E480" s="211"/>
      <c r="G480" s="102"/>
      <c r="H480" s="307"/>
      <c r="I480" s="103"/>
      <c r="J480" s="104"/>
      <c r="K480" s="109"/>
      <c r="L480" s="214"/>
      <c r="CT480" s="25"/>
    </row>
    <row r="481" spans="2:98" s="24" customFormat="1" x14ac:dyDescent="0.25">
      <c r="B481" s="210"/>
      <c r="E481" s="211"/>
      <c r="G481" s="102"/>
      <c r="H481" s="307"/>
      <c r="I481" s="103"/>
      <c r="J481" s="104"/>
      <c r="K481" s="109"/>
      <c r="L481" s="214"/>
      <c r="CT481" s="25"/>
    </row>
    <row r="482" spans="2:98" s="24" customFormat="1" x14ac:dyDescent="0.25">
      <c r="B482" s="210"/>
      <c r="E482" s="211"/>
      <c r="G482" s="102"/>
      <c r="H482" s="307"/>
      <c r="I482" s="103"/>
      <c r="J482" s="104"/>
      <c r="K482" s="109"/>
      <c r="L482" s="214"/>
      <c r="CT482" s="25"/>
    </row>
    <row r="483" spans="2:98" s="24" customFormat="1" x14ac:dyDescent="0.25">
      <c r="B483" s="210"/>
      <c r="E483" s="211"/>
      <c r="G483" s="102"/>
      <c r="H483" s="307"/>
      <c r="I483" s="103"/>
      <c r="J483" s="104"/>
      <c r="K483" s="109"/>
      <c r="L483" s="214"/>
      <c r="CT483" s="25"/>
    </row>
    <row r="484" spans="2:98" s="24" customFormat="1" x14ac:dyDescent="0.25">
      <c r="B484" s="210"/>
      <c r="E484" s="211"/>
      <c r="G484" s="102"/>
      <c r="H484" s="307"/>
      <c r="I484" s="103"/>
      <c r="J484" s="104"/>
      <c r="K484" s="109"/>
      <c r="L484" s="214"/>
      <c r="CT484" s="25"/>
    </row>
    <row r="485" spans="2:98" s="24" customFormat="1" x14ac:dyDescent="0.25">
      <c r="B485" s="210"/>
      <c r="E485" s="211"/>
      <c r="G485" s="102"/>
      <c r="H485" s="307"/>
      <c r="I485" s="103"/>
      <c r="J485" s="104"/>
      <c r="K485" s="109"/>
      <c r="L485" s="214"/>
      <c r="CT485" s="25"/>
    </row>
    <row r="486" spans="2:98" s="24" customFormat="1" x14ac:dyDescent="0.25">
      <c r="B486" s="210"/>
      <c r="E486" s="211"/>
      <c r="G486" s="102"/>
      <c r="H486" s="307"/>
      <c r="I486" s="103"/>
      <c r="J486" s="104"/>
      <c r="K486" s="109"/>
      <c r="L486" s="214"/>
      <c r="CT486" s="25"/>
    </row>
    <row r="487" spans="2:98" s="24" customFormat="1" x14ac:dyDescent="0.25">
      <c r="B487" s="210"/>
      <c r="E487" s="211"/>
      <c r="G487" s="102"/>
      <c r="H487" s="307"/>
      <c r="I487" s="103"/>
      <c r="J487" s="104"/>
      <c r="K487" s="109"/>
      <c r="L487" s="214"/>
      <c r="CT487" s="25"/>
    </row>
    <row r="488" spans="2:98" s="24" customFormat="1" x14ac:dyDescent="0.25">
      <c r="B488" s="210"/>
      <c r="E488" s="211"/>
      <c r="G488" s="102"/>
      <c r="H488" s="307"/>
      <c r="I488" s="103"/>
      <c r="J488" s="104"/>
      <c r="K488" s="109"/>
      <c r="L488" s="214"/>
      <c r="CT488" s="25"/>
    </row>
    <row r="489" spans="2:98" s="24" customFormat="1" x14ac:dyDescent="0.25">
      <c r="B489" s="210"/>
      <c r="E489" s="211"/>
      <c r="G489" s="102"/>
      <c r="H489" s="307"/>
      <c r="I489" s="103"/>
      <c r="J489" s="104"/>
      <c r="K489" s="109"/>
      <c r="L489" s="214"/>
      <c r="CT489" s="25"/>
    </row>
    <row r="490" spans="2:98" s="24" customFormat="1" x14ac:dyDescent="0.25">
      <c r="B490" s="210"/>
      <c r="E490" s="211"/>
      <c r="G490" s="102"/>
      <c r="H490" s="307"/>
      <c r="I490" s="103"/>
      <c r="J490" s="104"/>
      <c r="K490" s="109"/>
      <c r="L490" s="214"/>
      <c r="CT490" s="25"/>
    </row>
    <row r="491" spans="2:98" s="24" customFormat="1" x14ac:dyDescent="0.25">
      <c r="B491" s="210"/>
      <c r="E491" s="211"/>
      <c r="G491" s="102"/>
      <c r="H491" s="307"/>
      <c r="I491" s="103"/>
      <c r="J491" s="104"/>
      <c r="K491" s="109"/>
      <c r="L491" s="214"/>
      <c r="CT491" s="25"/>
    </row>
    <row r="492" spans="2:98" s="24" customFormat="1" x14ac:dyDescent="0.25">
      <c r="B492" s="210"/>
      <c r="E492" s="211"/>
      <c r="G492" s="102"/>
      <c r="H492" s="307"/>
      <c r="I492" s="103"/>
      <c r="J492" s="104"/>
      <c r="K492" s="109"/>
      <c r="L492" s="214"/>
      <c r="CT492" s="25"/>
    </row>
    <row r="493" spans="2:98" s="24" customFormat="1" x14ac:dyDescent="0.25">
      <c r="B493" s="210"/>
      <c r="E493" s="211"/>
      <c r="G493" s="102"/>
      <c r="H493" s="307"/>
      <c r="I493" s="103"/>
      <c r="J493" s="104"/>
      <c r="K493" s="109"/>
      <c r="L493" s="214"/>
      <c r="CT493" s="25"/>
    </row>
    <row r="494" spans="2:98" s="24" customFormat="1" x14ac:dyDescent="0.25">
      <c r="B494" s="210"/>
      <c r="E494" s="211"/>
      <c r="G494" s="102"/>
      <c r="H494" s="307"/>
      <c r="I494" s="103"/>
      <c r="J494" s="104"/>
      <c r="K494" s="109"/>
      <c r="L494" s="214"/>
      <c r="CT494" s="25"/>
    </row>
    <row r="495" spans="2:98" s="24" customFormat="1" x14ac:dyDescent="0.25">
      <c r="B495" s="210"/>
      <c r="E495" s="211"/>
      <c r="G495" s="102"/>
      <c r="H495" s="307"/>
      <c r="I495" s="103"/>
      <c r="J495" s="104"/>
      <c r="K495" s="109"/>
      <c r="L495" s="214"/>
      <c r="CT495" s="25"/>
    </row>
    <row r="496" spans="2:98" s="24" customFormat="1" x14ac:dyDescent="0.25">
      <c r="B496" s="210"/>
      <c r="E496" s="211"/>
      <c r="G496" s="102"/>
      <c r="H496" s="307"/>
      <c r="I496" s="103"/>
      <c r="J496" s="104"/>
      <c r="K496" s="109"/>
      <c r="L496" s="214"/>
      <c r="CT496" s="25"/>
    </row>
    <row r="497" spans="2:98" s="24" customFormat="1" x14ac:dyDescent="0.25">
      <c r="B497" s="210"/>
      <c r="E497" s="211"/>
      <c r="G497" s="102"/>
      <c r="H497" s="307"/>
      <c r="I497" s="103"/>
      <c r="J497" s="104"/>
      <c r="K497" s="109"/>
      <c r="L497" s="214"/>
      <c r="CT497" s="25"/>
    </row>
    <row r="498" spans="2:98" s="24" customFormat="1" x14ac:dyDescent="0.25">
      <c r="B498" s="210"/>
      <c r="E498" s="211"/>
      <c r="G498" s="102"/>
      <c r="H498" s="307"/>
      <c r="I498" s="103"/>
      <c r="J498" s="104"/>
      <c r="K498" s="109"/>
      <c r="L498" s="214"/>
      <c r="CT498" s="25"/>
    </row>
    <row r="499" spans="2:98" s="24" customFormat="1" x14ac:dyDescent="0.25">
      <c r="B499" s="210"/>
      <c r="E499" s="211"/>
      <c r="G499" s="102"/>
      <c r="H499" s="307"/>
      <c r="I499" s="103"/>
      <c r="J499" s="104"/>
      <c r="K499" s="109"/>
      <c r="L499" s="214"/>
      <c r="CT499" s="25"/>
    </row>
    <row r="500" spans="2:98" s="24" customFormat="1" x14ac:dyDescent="0.25">
      <c r="B500" s="210"/>
      <c r="E500" s="211"/>
      <c r="G500" s="102"/>
      <c r="H500" s="307"/>
      <c r="I500" s="103"/>
      <c r="J500" s="104"/>
      <c r="K500" s="109"/>
      <c r="L500" s="214"/>
      <c r="CT500" s="25"/>
    </row>
    <row r="501" spans="2:98" s="24" customFormat="1" x14ac:dyDescent="0.25">
      <c r="B501" s="210"/>
      <c r="E501" s="211"/>
      <c r="G501" s="102"/>
      <c r="H501" s="307"/>
      <c r="I501" s="103"/>
      <c r="J501" s="104"/>
      <c r="K501" s="109"/>
      <c r="L501" s="214"/>
      <c r="CT501" s="25"/>
    </row>
    <row r="502" spans="2:98" s="24" customFormat="1" x14ac:dyDescent="0.25">
      <c r="B502" s="210"/>
      <c r="E502" s="211"/>
      <c r="G502" s="102"/>
      <c r="H502" s="307"/>
      <c r="I502" s="103"/>
      <c r="J502" s="104"/>
      <c r="K502" s="109"/>
      <c r="L502" s="214"/>
      <c r="CT502" s="25"/>
    </row>
    <row r="503" spans="2:98" s="24" customFormat="1" x14ac:dyDescent="0.25">
      <c r="B503" s="210"/>
      <c r="E503" s="211"/>
      <c r="G503" s="102"/>
      <c r="H503" s="307"/>
      <c r="I503" s="103"/>
      <c r="J503" s="104"/>
      <c r="K503" s="109"/>
      <c r="L503" s="214"/>
      <c r="CT503" s="25"/>
    </row>
    <row r="504" spans="2:98" s="24" customFormat="1" x14ac:dyDescent="0.25">
      <c r="B504" s="210"/>
      <c r="E504" s="211"/>
      <c r="G504" s="102"/>
      <c r="H504" s="307"/>
      <c r="I504" s="103"/>
      <c r="J504" s="104"/>
      <c r="K504" s="109"/>
      <c r="L504" s="214"/>
      <c r="CT504" s="25"/>
    </row>
    <row r="505" spans="2:98" s="24" customFormat="1" x14ac:dyDescent="0.25">
      <c r="B505" s="210"/>
      <c r="E505" s="211"/>
      <c r="G505" s="102"/>
      <c r="H505" s="307"/>
      <c r="I505" s="103"/>
      <c r="J505" s="104"/>
      <c r="K505" s="109"/>
      <c r="L505" s="214"/>
      <c r="CT505" s="25"/>
    </row>
    <row r="506" spans="2:98" s="24" customFormat="1" x14ac:dyDescent="0.25">
      <c r="B506" s="210"/>
      <c r="E506" s="211"/>
      <c r="G506" s="102"/>
      <c r="H506" s="307"/>
      <c r="I506" s="103"/>
      <c r="J506" s="104"/>
      <c r="K506" s="109"/>
      <c r="L506" s="214"/>
      <c r="CT506" s="25"/>
    </row>
    <row r="507" spans="2:98" s="24" customFormat="1" x14ac:dyDescent="0.25">
      <c r="B507" s="210"/>
      <c r="E507" s="211"/>
      <c r="G507" s="102"/>
      <c r="H507" s="307"/>
      <c r="I507" s="103"/>
      <c r="J507" s="104"/>
      <c r="K507" s="109"/>
      <c r="L507" s="214"/>
      <c r="CT507" s="25"/>
    </row>
    <row r="508" spans="2:98" s="24" customFormat="1" x14ac:dyDescent="0.25">
      <c r="B508" s="210"/>
      <c r="E508" s="211"/>
      <c r="G508" s="102"/>
      <c r="H508" s="307"/>
      <c r="I508" s="103"/>
      <c r="J508" s="104"/>
      <c r="K508" s="109"/>
      <c r="L508" s="214"/>
      <c r="CT508" s="25"/>
    </row>
    <row r="509" spans="2:98" s="24" customFormat="1" x14ac:dyDescent="0.25">
      <c r="B509" s="210"/>
      <c r="E509" s="211"/>
      <c r="G509" s="102"/>
      <c r="H509" s="307"/>
      <c r="I509" s="103"/>
      <c r="J509" s="104"/>
      <c r="K509" s="109"/>
      <c r="L509" s="214"/>
      <c r="CT509" s="25"/>
    </row>
    <row r="510" spans="2:98" s="24" customFormat="1" x14ac:dyDescent="0.25">
      <c r="B510" s="210"/>
      <c r="E510" s="211"/>
      <c r="G510" s="102"/>
      <c r="H510" s="307"/>
      <c r="I510" s="103"/>
      <c r="J510" s="104"/>
      <c r="K510" s="109"/>
      <c r="L510" s="214"/>
      <c r="CT510" s="25"/>
    </row>
    <row r="511" spans="2:98" s="24" customFormat="1" x14ac:dyDescent="0.25">
      <c r="B511" s="210"/>
      <c r="E511" s="211"/>
      <c r="G511" s="102"/>
      <c r="H511" s="307"/>
      <c r="I511" s="103"/>
      <c r="J511" s="104"/>
      <c r="K511" s="109"/>
      <c r="L511" s="214"/>
      <c r="CT511" s="25"/>
    </row>
    <row r="512" spans="2:98" s="24" customFormat="1" x14ac:dyDescent="0.25">
      <c r="B512" s="210"/>
      <c r="E512" s="211"/>
      <c r="G512" s="102"/>
      <c r="H512" s="307"/>
      <c r="I512" s="103"/>
      <c r="J512" s="104"/>
      <c r="K512" s="109"/>
      <c r="L512" s="214"/>
      <c r="CT512" s="25"/>
    </row>
    <row r="513" spans="2:98" s="24" customFormat="1" x14ac:dyDescent="0.25">
      <c r="B513" s="210"/>
      <c r="E513" s="211"/>
      <c r="G513" s="102"/>
      <c r="H513" s="307"/>
      <c r="I513" s="103"/>
      <c r="J513" s="104"/>
      <c r="K513" s="109"/>
      <c r="L513" s="214"/>
      <c r="CT513" s="25"/>
    </row>
    <row r="514" spans="2:98" s="24" customFormat="1" x14ac:dyDescent="0.25">
      <c r="B514" s="210"/>
      <c r="E514" s="211"/>
      <c r="G514" s="102"/>
      <c r="H514" s="307"/>
      <c r="I514" s="103"/>
      <c r="J514" s="104"/>
      <c r="K514" s="109"/>
      <c r="L514" s="214"/>
      <c r="CT514" s="25"/>
    </row>
    <row r="515" spans="2:98" s="24" customFormat="1" x14ac:dyDescent="0.25">
      <c r="B515" s="210"/>
      <c r="E515" s="211"/>
      <c r="G515" s="102"/>
      <c r="H515" s="307"/>
      <c r="I515" s="103"/>
      <c r="J515" s="104"/>
      <c r="K515" s="109"/>
      <c r="L515" s="214"/>
      <c r="CT515" s="25"/>
    </row>
    <row r="516" spans="2:98" s="24" customFormat="1" x14ac:dyDescent="0.25">
      <c r="B516" s="210"/>
      <c r="E516" s="211"/>
      <c r="G516" s="102"/>
      <c r="H516" s="307"/>
      <c r="I516" s="103"/>
      <c r="J516" s="104"/>
      <c r="K516" s="109"/>
      <c r="L516" s="214"/>
      <c r="CT516" s="25"/>
    </row>
    <row r="517" spans="2:98" s="24" customFormat="1" x14ac:dyDescent="0.25">
      <c r="B517" s="210"/>
      <c r="E517" s="211"/>
      <c r="G517" s="102"/>
      <c r="H517" s="307"/>
      <c r="I517" s="103"/>
      <c r="J517" s="104"/>
      <c r="K517" s="109"/>
      <c r="L517" s="214"/>
      <c r="CT517" s="25"/>
    </row>
    <row r="518" spans="2:98" s="24" customFormat="1" x14ac:dyDescent="0.25">
      <c r="B518" s="210"/>
      <c r="E518" s="211"/>
      <c r="G518" s="102"/>
      <c r="H518" s="307"/>
      <c r="I518" s="103"/>
      <c r="J518" s="104"/>
      <c r="K518" s="109"/>
      <c r="L518" s="214"/>
      <c r="CT518" s="25"/>
    </row>
    <row r="519" spans="2:98" s="24" customFormat="1" x14ac:dyDescent="0.25">
      <c r="B519" s="210"/>
      <c r="E519" s="211"/>
      <c r="G519" s="102"/>
      <c r="H519" s="307"/>
      <c r="I519" s="103"/>
      <c r="J519" s="104"/>
      <c r="K519" s="109"/>
      <c r="L519" s="214"/>
      <c r="CT519" s="25"/>
    </row>
    <row r="520" spans="2:98" s="24" customFormat="1" x14ac:dyDescent="0.25">
      <c r="B520" s="210"/>
      <c r="E520" s="211"/>
      <c r="G520" s="102"/>
      <c r="H520" s="307"/>
      <c r="I520" s="103"/>
      <c r="J520" s="104"/>
      <c r="K520" s="109"/>
      <c r="L520" s="214"/>
      <c r="CT520" s="25"/>
    </row>
    <row r="521" spans="2:98" s="24" customFormat="1" x14ac:dyDescent="0.25">
      <c r="B521" s="210"/>
      <c r="E521" s="211"/>
      <c r="G521" s="102"/>
      <c r="H521" s="307"/>
      <c r="I521" s="103"/>
      <c r="J521" s="104"/>
      <c r="K521" s="109"/>
      <c r="L521" s="214"/>
      <c r="CT521" s="25"/>
    </row>
    <row r="522" spans="2:98" s="24" customFormat="1" x14ac:dyDescent="0.25">
      <c r="B522" s="210"/>
      <c r="E522" s="211"/>
      <c r="G522" s="102"/>
      <c r="H522" s="307"/>
      <c r="I522" s="103"/>
      <c r="J522" s="104"/>
      <c r="K522" s="109"/>
      <c r="L522" s="214"/>
      <c r="CT522" s="25"/>
    </row>
    <row r="523" spans="2:98" s="24" customFormat="1" x14ac:dyDescent="0.25">
      <c r="B523" s="210"/>
      <c r="E523" s="211"/>
      <c r="G523" s="102"/>
      <c r="H523" s="307"/>
      <c r="I523" s="103"/>
      <c r="J523" s="104"/>
      <c r="K523" s="109"/>
      <c r="L523" s="214"/>
      <c r="CT523" s="25"/>
    </row>
    <row r="524" spans="2:98" s="24" customFormat="1" x14ac:dyDescent="0.25">
      <c r="B524" s="210"/>
      <c r="E524" s="211"/>
      <c r="G524" s="102"/>
      <c r="H524" s="307"/>
      <c r="I524" s="103"/>
      <c r="J524" s="104"/>
      <c r="K524" s="109"/>
      <c r="L524" s="214"/>
      <c r="CT524" s="25"/>
    </row>
    <row r="525" spans="2:98" s="24" customFormat="1" x14ac:dyDescent="0.25">
      <c r="B525" s="210"/>
      <c r="E525" s="211"/>
      <c r="G525" s="102"/>
      <c r="H525" s="307"/>
      <c r="I525" s="103"/>
      <c r="J525" s="104"/>
      <c r="K525" s="109"/>
      <c r="L525" s="214"/>
      <c r="CT525" s="25"/>
    </row>
    <row r="526" spans="2:98" s="24" customFormat="1" x14ac:dyDescent="0.25">
      <c r="B526" s="210"/>
      <c r="E526" s="211"/>
      <c r="G526" s="102"/>
      <c r="H526" s="307"/>
      <c r="I526" s="103"/>
      <c r="J526" s="104"/>
      <c r="K526" s="109"/>
      <c r="L526" s="214"/>
      <c r="CT526" s="25"/>
    </row>
    <row r="527" spans="2:98" s="24" customFormat="1" x14ac:dyDescent="0.25">
      <c r="B527" s="210"/>
      <c r="E527" s="211"/>
      <c r="G527" s="102"/>
      <c r="H527" s="307"/>
      <c r="I527" s="103"/>
      <c r="J527" s="104"/>
      <c r="K527" s="109"/>
      <c r="L527" s="214"/>
      <c r="CT527" s="25"/>
    </row>
    <row r="528" spans="2:98" s="24" customFormat="1" x14ac:dyDescent="0.25">
      <c r="B528" s="210"/>
      <c r="E528" s="211"/>
      <c r="G528" s="102"/>
      <c r="H528" s="307"/>
      <c r="I528" s="103"/>
      <c r="J528" s="104"/>
      <c r="K528" s="109"/>
      <c r="L528" s="214"/>
      <c r="CT528" s="25"/>
    </row>
    <row r="529" spans="2:98" s="24" customFormat="1" x14ac:dyDescent="0.25">
      <c r="B529" s="210"/>
      <c r="E529" s="211"/>
      <c r="G529" s="102"/>
      <c r="H529" s="307"/>
      <c r="I529" s="103"/>
      <c r="J529" s="104"/>
      <c r="K529" s="109"/>
      <c r="L529" s="214"/>
      <c r="CT529" s="25"/>
    </row>
    <row r="530" spans="2:98" s="24" customFormat="1" x14ac:dyDescent="0.25">
      <c r="B530" s="210"/>
      <c r="E530" s="211"/>
      <c r="G530" s="102"/>
      <c r="H530" s="307"/>
      <c r="I530" s="103"/>
      <c r="J530" s="104"/>
      <c r="K530" s="109"/>
      <c r="L530" s="214"/>
      <c r="CT530" s="25"/>
    </row>
    <row r="531" spans="2:98" s="24" customFormat="1" x14ac:dyDescent="0.25">
      <c r="B531" s="210"/>
      <c r="E531" s="211"/>
      <c r="G531" s="102"/>
      <c r="H531" s="307"/>
      <c r="I531" s="103"/>
      <c r="J531" s="104"/>
      <c r="K531" s="109"/>
      <c r="L531" s="214"/>
      <c r="CT531" s="25"/>
    </row>
    <row r="532" spans="2:98" s="24" customFormat="1" x14ac:dyDescent="0.25">
      <c r="B532" s="210"/>
      <c r="E532" s="211"/>
      <c r="G532" s="102"/>
      <c r="H532" s="307"/>
      <c r="I532" s="103"/>
      <c r="J532" s="104"/>
      <c r="K532" s="109"/>
      <c r="L532" s="214"/>
      <c r="CT532" s="25"/>
    </row>
    <row r="533" spans="2:98" s="24" customFormat="1" x14ac:dyDescent="0.25">
      <c r="B533" s="210"/>
      <c r="E533" s="211"/>
      <c r="G533" s="102"/>
      <c r="H533" s="307"/>
      <c r="I533" s="103"/>
      <c r="J533" s="104"/>
      <c r="K533" s="109"/>
      <c r="L533" s="214"/>
      <c r="CT533" s="25"/>
    </row>
    <row r="534" spans="2:98" s="24" customFormat="1" x14ac:dyDescent="0.25">
      <c r="B534" s="210"/>
      <c r="E534" s="211"/>
      <c r="G534" s="102"/>
      <c r="H534" s="307"/>
      <c r="I534" s="103"/>
      <c r="J534" s="104"/>
      <c r="K534" s="109"/>
      <c r="L534" s="214"/>
      <c r="CT534" s="25"/>
    </row>
    <row r="535" spans="2:98" s="24" customFormat="1" x14ac:dyDescent="0.25">
      <c r="B535" s="210"/>
      <c r="E535" s="211"/>
      <c r="G535" s="102"/>
      <c r="H535" s="307"/>
      <c r="I535" s="103"/>
      <c r="J535" s="104"/>
      <c r="K535" s="109"/>
      <c r="L535" s="214"/>
      <c r="CT535" s="25"/>
    </row>
    <row r="536" spans="2:98" s="24" customFormat="1" x14ac:dyDescent="0.25">
      <c r="B536" s="210"/>
      <c r="E536" s="211"/>
      <c r="G536" s="102"/>
      <c r="H536" s="307"/>
      <c r="I536" s="103"/>
      <c r="J536" s="104"/>
      <c r="K536" s="109"/>
      <c r="L536" s="214"/>
      <c r="CT536" s="25"/>
    </row>
    <row r="537" spans="2:98" s="24" customFormat="1" x14ac:dyDescent="0.25">
      <c r="B537" s="210"/>
      <c r="E537" s="211"/>
      <c r="G537" s="102"/>
      <c r="H537" s="307"/>
      <c r="I537" s="103"/>
      <c r="J537" s="104"/>
      <c r="K537" s="109"/>
      <c r="L537" s="214"/>
      <c r="CT537" s="25"/>
    </row>
    <row r="538" spans="2:98" s="24" customFormat="1" x14ac:dyDescent="0.25">
      <c r="B538" s="210"/>
      <c r="E538" s="211"/>
      <c r="G538" s="102"/>
      <c r="H538" s="307"/>
      <c r="I538" s="103"/>
      <c r="J538" s="104"/>
      <c r="K538" s="109"/>
      <c r="L538" s="214"/>
      <c r="CT538" s="25"/>
    </row>
    <row r="539" spans="2:98" s="24" customFormat="1" x14ac:dyDescent="0.25">
      <c r="B539" s="210"/>
      <c r="E539" s="211"/>
      <c r="G539" s="102"/>
      <c r="H539" s="307"/>
      <c r="I539" s="103"/>
      <c r="J539" s="104"/>
      <c r="K539" s="109"/>
      <c r="L539" s="214"/>
      <c r="CT539" s="25"/>
    </row>
    <row r="540" spans="2:98" s="24" customFormat="1" x14ac:dyDescent="0.25">
      <c r="B540" s="210"/>
      <c r="E540" s="211"/>
      <c r="G540" s="102"/>
      <c r="H540" s="307"/>
      <c r="I540" s="103"/>
      <c r="J540" s="104"/>
      <c r="K540" s="109"/>
      <c r="L540" s="214"/>
      <c r="CT540" s="25"/>
    </row>
    <row r="541" spans="2:98" s="24" customFormat="1" x14ac:dyDescent="0.25">
      <c r="B541" s="210"/>
      <c r="E541" s="211"/>
      <c r="G541" s="102"/>
      <c r="H541" s="307"/>
      <c r="I541" s="103"/>
      <c r="J541" s="104"/>
      <c r="K541" s="109"/>
      <c r="L541" s="214"/>
      <c r="CT541" s="25"/>
    </row>
    <row r="542" spans="2:98" s="24" customFormat="1" x14ac:dyDescent="0.25">
      <c r="B542" s="210"/>
      <c r="E542" s="211"/>
      <c r="G542" s="102"/>
      <c r="H542" s="307"/>
      <c r="I542" s="103"/>
      <c r="J542" s="104"/>
      <c r="K542" s="109"/>
      <c r="L542" s="214"/>
      <c r="CT542" s="25"/>
    </row>
    <row r="543" spans="2:98" s="24" customFormat="1" x14ac:dyDescent="0.25">
      <c r="B543" s="210"/>
      <c r="E543" s="211"/>
      <c r="G543" s="102"/>
      <c r="H543" s="307"/>
      <c r="I543" s="103"/>
      <c r="J543" s="104"/>
      <c r="K543" s="109"/>
      <c r="L543" s="214"/>
      <c r="CT543" s="25"/>
    </row>
    <row r="544" spans="2:98" s="24" customFormat="1" x14ac:dyDescent="0.25">
      <c r="B544" s="210"/>
      <c r="E544" s="211"/>
      <c r="G544" s="102"/>
      <c r="H544" s="307"/>
      <c r="I544" s="103"/>
      <c r="J544" s="104"/>
      <c r="K544" s="109"/>
      <c r="L544" s="214"/>
      <c r="CT544" s="25"/>
    </row>
    <row r="545" spans="2:98" s="24" customFormat="1" x14ac:dyDescent="0.25">
      <c r="B545" s="210"/>
      <c r="E545" s="211"/>
      <c r="G545" s="102"/>
      <c r="H545" s="307"/>
      <c r="I545" s="103"/>
      <c r="J545" s="104"/>
      <c r="K545" s="109"/>
      <c r="L545" s="214"/>
      <c r="CT545" s="25"/>
    </row>
    <row r="546" spans="2:98" s="24" customFormat="1" x14ac:dyDescent="0.25">
      <c r="B546" s="210"/>
      <c r="E546" s="211"/>
      <c r="G546" s="102"/>
      <c r="H546" s="307"/>
      <c r="I546" s="103"/>
      <c r="J546" s="104"/>
      <c r="K546" s="109"/>
      <c r="L546" s="214"/>
      <c r="CT546" s="25"/>
    </row>
    <row r="547" spans="2:98" s="24" customFormat="1" x14ac:dyDescent="0.25">
      <c r="B547" s="210"/>
      <c r="E547" s="211"/>
      <c r="G547" s="102"/>
      <c r="H547" s="307"/>
      <c r="I547" s="103"/>
      <c r="J547" s="104"/>
      <c r="K547" s="109"/>
      <c r="L547" s="214"/>
      <c r="CT547" s="25"/>
    </row>
    <row r="548" spans="2:98" s="24" customFormat="1" x14ac:dyDescent="0.25">
      <c r="B548" s="210"/>
      <c r="E548" s="211"/>
      <c r="G548" s="102"/>
      <c r="H548" s="307"/>
      <c r="I548" s="103"/>
      <c r="J548" s="104"/>
      <c r="K548" s="109"/>
      <c r="L548" s="214"/>
      <c r="CT548" s="25"/>
    </row>
    <row r="549" spans="2:98" s="24" customFormat="1" x14ac:dyDescent="0.25">
      <c r="B549" s="210"/>
      <c r="E549" s="211"/>
      <c r="G549" s="102"/>
      <c r="H549" s="307"/>
      <c r="I549" s="103"/>
      <c r="J549" s="104"/>
      <c r="K549" s="109"/>
      <c r="L549" s="214"/>
      <c r="CT549" s="25"/>
    </row>
    <row r="550" spans="2:98" s="24" customFormat="1" x14ac:dyDescent="0.25">
      <c r="B550" s="210"/>
      <c r="E550" s="211"/>
      <c r="G550" s="102"/>
      <c r="H550" s="307"/>
      <c r="I550" s="103"/>
      <c r="J550" s="104"/>
      <c r="K550" s="109"/>
      <c r="L550" s="214"/>
      <c r="CT550" s="25"/>
    </row>
    <row r="551" spans="2:98" s="24" customFormat="1" x14ac:dyDescent="0.25">
      <c r="B551" s="210"/>
      <c r="E551" s="211"/>
      <c r="G551" s="102"/>
      <c r="H551" s="307"/>
      <c r="I551" s="103"/>
      <c r="J551" s="104"/>
      <c r="K551" s="109"/>
      <c r="L551" s="214"/>
      <c r="CT551" s="25"/>
    </row>
    <row r="552" spans="2:98" s="24" customFormat="1" x14ac:dyDescent="0.25">
      <c r="B552" s="210"/>
      <c r="E552" s="211"/>
      <c r="G552" s="102"/>
      <c r="H552" s="307"/>
      <c r="I552" s="103"/>
      <c r="J552" s="104"/>
      <c r="K552" s="109"/>
      <c r="L552" s="214"/>
      <c r="CT552" s="25"/>
    </row>
    <row r="553" spans="2:98" s="24" customFormat="1" x14ac:dyDescent="0.25">
      <c r="B553" s="210"/>
      <c r="E553" s="211"/>
      <c r="G553" s="102"/>
      <c r="H553" s="307"/>
      <c r="I553" s="103"/>
      <c r="J553" s="104"/>
      <c r="K553" s="109"/>
      <c r="L553" s="214"/>
      <c r="CT553" s="25"/>
    </row>
    <row r="554" spans="2:98" s="24" customFormat="1" x14ac:dyDescent="0.25">
      <c r="B554" s="210"/>
      <c r="E554" s="211"/>
      <c r="G554" s="102"/>
      <c r="H554" s="307"/>
      <c r="I554" s="103"/>
      <c r="J554" s="104"/>
      <c r="K554" s="109"/>
      <c r="L554" s="214"/>
      <c r="CT554" s="25"/>
    </row>
    <row r="555" spans="2:98" s="24" customFormat="1" x14ac:dyDescent="0.25">
      <c r="B555" s="210"/>
      <c r="E555" s="211"/>
      <c r="G555" s="102"/>
      <c r="H555" s="307"/>
      <c r="I555" s="103"/>
      <c r="J555" s="104"/>
      <c r="K555" s="109"/>
      <c r="L555" s="214"/>
      <c r="CT555" s="25"/>
    </row>
    <row r="556" spans="2:98" s="24" customFormat="1" x14ac:dyDescent="0.25">
      <c r="B556" s="210"/>
      <c r="E556" s="211"/>
      <c r="G556" s="102"/>
      <c r="H556" s="307"/>
      <c r="I556" s="103"/>
      <c r="J556" s="104"/>
      <c r="K556" s="109"/>
      <c r="L556" s="214"/>
      <c r="CT556" s="25"/>
    </row>
    <row r="557" spans="2:98" s="24" customFormat="1" x14ac:dyDescent="0.25">
      <c r="B557" s="210"/>
      <c r="E557" s="211"/>
      <c r="G557" s="102"/>
      <c r="H557" s="307"/>
      <c r="I557" s="103"/>
      <c r="J557" s="104"/>
      <c r="K557" s="109"/>
      <c r="L557" s="214"/>
      <c r="CT557" s="25"/>
    </row>
    <row r="558" spans="2:98" s="24" customFormat="1" x14ac:dyDescent="0.25">
      <c r="B558" s="210"/>
      <c r="E558" s="211"/>
      <c r="G558" s="102"/>
      <c r="H558" s="307"/>
      <c r="I558" s="103"/>
      <c r="J558" s="104"/>
      <c r="K558" s="109"/>
      <c r="L558" s="214"/>
      <c r="CT558" s="25"/>
    </row>
    <row r="559" spans="2:98" s="24" customFormat="1" x14ac:dyDescent="0.25">
      <c r="B559" s="210"/>
      <c r="E559" s="211"/>
      <c r="G559" s="102"/>
      <c r="H559" s="307"/>
      <c r="I559" s="103"/>
      <c r="J559" s="104"/>
      <c r="K559" s="109"/>
      <c r="L559" s="214"/>
      <c r="CT559" s="25"/>
    </row>
    <row r="560" spans="2:98" s="24" customFormat="1" x14ac:dyDescent="0.25">
      <c r="B560" s="210"/>
      <c r="E560" s="211"/>
      <c r="G560" s="102"/>
      <c r="H560" s="307"/>
      <c r="I560" s="103"/>
      <c r="J560" s="104"/>
      <c r="K560" s="109"/>
      <c r="L560" s="214"/>
      <c r="CT560" s="25"/>
    </row>
    <row r="561" spans="2:98" s="24" customFormat="1" x14ac:dyDescent="0.25">
      <c r="B561" s="210"/>
      <c r="E561" s="211"/>
      <c r="G561" s="102"/>
      <c r="H561" s="307"/>
      <c r="I561" s="103"/>
      <c r="J561" s="104"/>
      <c r="K561" s="109"/>
      <c r="L561" s="214"/>
      <c r="CT561" s="25"/>
    </row>
    <row r="562" spans="2:98" s="24" customFormat="1" x14ac:dyDescent="0.25">
      <c r="B562" s="210"/>
      <c r="E562" s="211"/>
      <c r="G562" s="102"/>
      <c r="H562" s="307"/>
      <c r="I562" s="103"/>
      <c r="J562" s="104"/>
      <c r="K562" s="109"/>
      <c r="L562" s="214"/>
      <c r="CT562" s="25"/>
    </row>
    <row r="563" spans="2:98" s="24" customFormat="1" x14ac:dyDescent="0.25">
      <c r="B563" s="210"/>
      <c r="E563" s="211"/>
      <c r="G563" s="102"/>
      <c r="H563" s="307"/>
      <c r="I563" s="103"/>
      <c r="J563" s="104"/>
      <c r="K563" s="109"/>
      <c r="L563" s="214"/>
      <c r="CT563" s="25"/>
    </row>
    <row r="564" spans="2:98" s="24" customFormat="1" x14ac:dyDescent="0.25">
      <c r="B564" s="210"/>
      <c r="E564" s="211"/>
      <c r="G564" s="102"/>
      <c r="H564" s="307"/>
      <c r="I564" s="103"/>
      <c r="J564" s="104"/>
      <c r="K564" s="109"/>
      <c r="L564" s="214"/>
      <c r="CT564" s="25"/>
    </row>
    <row r="565" spans="2:98" s="24" customFormat="1" x14ac:dyDescent="0.25">
      <c r="B565" s="210"/>
      <c r="E565" s="211"/>
      <c r="G565" s="102"/>
      <c r="H565" s="307"/>
      <c r="I565" s="103"/>
      <c r="J565" s="104"/>
      <c r="K565" s="109"/>
      <c r="L565" s="214"/>
      <c r="CT565" s="25"/>
    </row>
    <row r="566" spans="2:98" s="24" customFormat="1" x14ac:dyDescent="0.25">
      <c r="B566" s="210"/>
      <c r="E566" s="211"/>
      <c r="G566" s="102"/>
      <c r="H566" s="307"/>
      <c r="I566" s="103"/>
      <c r="J566" s="104"/>
      <c r="K566" s="109"/>
      <c r="L566" s="214"/>
      <c r="CT566" s="25"/>
    </row>
    <row r="567" spans="2:98" s="24" customFormat="1" x14ac:dyDescent="0.25">
      <c r="B567" s="210"/>
      <c r="E567" s="211"/>
      <c r="G567" s="102"/>
      <c r="H567" s="307"/>
      <c r="I567" s="103"/>
      <c r="J567" s="104"/>
      <c r="K567" s="109"/>
      <c r="L567" s="214"/>
      <c r="CT567" s="25"/>
    </row>
    <row r="568" spans="2:98" s="24" customFormat="1" x14ac:dyDescent="0.25">
      <c r="B568" s="210"/>
      <c r="E568" s="211"/>
      <c r="G568" s="102"/>
      <c r="H568" s="307"/>
      <c r="I568" s="103"/>
      <c r="J568" s="104"/>
      <c r="K568" s="109"/>
      <c r="L568" s="214"/>
      <c r="CT568" s="25"/>
    </row>
    <row r="569" spans="2:98" s="24" customFormat="1" x14ac:dyDescent="0.25">
      <c r="B569" s="210"/>
      <c r="E569" s="211"/>
      <c r="G569" s="102"/>
      <c r="H569" s="307"/>
      <c r="I569" s="103"/>
      <c r="J569" s="104"/>
      <c r="K569" s="109"/>
      <c r="L569" s="214"/>
      <c r="CT569" s="25"/>
    </row>
    <row r="570" spans="2:98" s="24" customFormat="1" x14ac:dyDescent="0.25">
      <c r="B570" s="210"/>
      <c r="E570" s="211"/>
      <c r="G570" s="102"/>
      <c r="H570" s="307"/>
      <c r="I570" s="103"/>
      <c r="J570" s="104"/>
      <c r="K570" s="109"/>
      <c r="L570" s="214"/>
      <c r="CT570" s="25"/>
    </row>
    <row r="571" spans="2:98" s="24" customFormat="1" x14ac:dyDescent="0.25">
      <c r="B571" s="210"/>
      <c r="E571" s="211"/>
      <c r="G571" s="102"/>
      <c r="H571" s="307"/>
      <c r="I571" s="103"/>
      <c r="J571" s="104"/>
      <c r="K571" s="109"/>
      <c r="L571" s="214"/>
      <c r="CT571" s="25"/>
    </row>
    <row r="572" spans="2:98" s="24" customFormat="1" x14ac:dyDescent="0.25">
      <c r="B572" s="210"/>
      <c r="E572" s="211"/>
      <c r="G572" s="102"/>
      <c r="H572" s="307"/>
      <c r="I572" s="103"/>
      <c r="J572" s="104"/>
      <c r="K572" s="109"/>
      <c r="L572" s="214"/>
      <c r="CT572" s="25"/>
    </row>
    <row r="573" spans="2:98" s="24" customFormat="1" x14ac:dyDescent="0.25">
      <c r="B573" s="210"/>
      <c r="E573" s="211"/>
      <c r="G573" s="102"/>
      <c r="H573" s="307"/>
      <c r="I573" s="103"/>
      <c r="J573" s="104"/>
      <c r="K573" s="109"/>
      <c r="L573" s="214"/>
      <c r="CT573" s="25"/>
    </row>
    <row r="574" spans="2:98" s="24" customFormat="1" x14ac:dyDescent="0.25">
      <c r="B574" s="210"/>
      <c r="E574" s="211"/>
      <c r="G574" s="102"/>
      <c r="H574" s="307"/>
      <c r="I574" s="103"/>
      <c r="J574" s="104"/>
      <c r="K574" s="109"/>
      <c r="L574" s="214"/>
      <c r="CT574" s="25"/>
    </row>
    <row r="575" spans="2:98" s="24" customFormat="1" x14ac:dyDescent="0.25">
      <c r="B575" s="210"/>
      <c r="E575" s="211"/>
      <c r="G575" s="102"/>
      <c r="H575" s="307"/>
      <c r="I575" s="103"/>
      <c r="J575" s="104"/>
      <c r="K575" s="109"/>
      <c r="L575" s="214"/>
      <c r="CT575" s="25"/>
    </row>
    <row r="576" spans="2:98" s="24" customFormat="1" x14ac:dyDescent="0.25">
      <c r="B576" s="210"/>
      <c r="E576" s="211"/>
      <c r="G576" s="102"/>
      <c r="H576" s="307"/>
      <c r="I576" s="103"/>
      <c r="J576" s="104"/>
      <c r="K576" s="109"/>
      <c r="L576" s="214"/>
      <c r="CT576" s="25"/>
    </row>
    <row r="577" spans="2:98" s="24" customFormat="1" x14ac:dyDescent="0.25">
      <c r="B577" s="210"/>
      <c r="E577" s="211"/>
      <c r="G577" s="102"/>
      <c r="H577" s="307"/>
      <c r="I577" s="103"/>
      <c r="J577" s="104"/>
      <c r="K577" s="109"/>
      <c r="L577" s="214"/>
      <c r="CT577" s="25"/>
    </row>
    <row r="578" spans="2:98" s="24" customFormat="1" x14ac:dyDescent="0.25">
      <c r="B578" s="210"/>
      <c r="E578" s="211"/>
      <c r="G578" s="102"/>
      <c r="H578" s="307"/>
      <c r="I578" s="103"/>
      <c r="J578" s="104"/>
      <c r="K578" s="109"/>
      <c r="L578" s="214"/>
      <c r="CT578" s="25"/>
    </row>
    <row r="579" spans="2:98" s="24" customFormat="1" x14ac:dyDescent="0.25">
      <c r="B579" s="210"/>
      <c r="E579" s="211"/>
      <c r="G579" s="102"/>
      <c r="H579" s="307"/>
      <c r="I579" s="103"/>
      <c r="J579" s="104"/>
      <c r="K579" s="109"/>
      <c r="L579" s="214"/>
      <c r="CT579" s="25"/>
    </row>
    <row r="580" spans="2:98" s="24" customFormat="1" x14ac:dyDescent="0.25">
      <c r="B580" s="210"/>
      <c r="E580" s="211"/>
      <c r="G580" s="102"/>
      <c r="H580" s="307"/>
      <c r="I580" s="103"/>
      <c r="J580" s="104"/>
      <c r="K580" s="109"/>
      <c r="L580" s="214"/>
      <c r="CT580" s="25"/>
    </row>
    <row r="581" spans="2:98" s="24" customFormat="1" x14ac:dyDescent="0.25">
      <c r="B581" s="210"/>
      <c r="E581" s="211"/>
      <c r="G581" s="102"/>
      <c r="H581" s="307"/>
      <c r="I581" s="103"/>
      <c r="J581" s="104"/>
      <c r="K581" s="109"/>
      <c r="L581" s="214"/>
      <c r="CT581" s="25"/>
    </row>
    <row r="582" spans="2:98" s="24" customFormat="1" x14ac:dyDescent="0.25">
      <c r="B582" s="210"/>
      <c r="E582" s="211"/>
      <c r="G582" s="102"/>
      <c r="H582" s="307"/>
      <c r="I582" s="103"/>
      <c r="J582" s="104"/>
      <c r="K582" s="109"/>
      <c r="L582" s="214"/>
      <c r="CT582" s="25"/>
    </row>
    <row r="583" spans="2:98" s="24" customFormat="1" x14ac:dyDescent="0.25">
      <c r="B583" s="210"/>
      <c r="E583" s="211"/>
      <c r="G583" s="102"/>
      <c r="H583" s="307"/>
      <c r="I583" s="103"/>
      <c r="J583" s="104"/>
      <c r="K583" s="109"/>
      <c r="L583" s="214"/>
      <c r="CT583" s="25"/>
    </row>
    <row r="584" spans="2:98" s="24" customFormat="1" x14ac:dyDescent="0.25">
      <c r="B584" s="210"/>
      <c r="E584" s="211"/>
      <c r="G584" s="102"/>
      <c r="H584" s="307"/>
      <c r="I584" s="103"/>
      <c r="J584" s="104"/>
      <c r="K584" s="109"/>
      <c r="L584" s="214"/>
      <c r="CT584" s="25"/>
    </row>
    <row r="585" spans="2:98" s="24" customFormat="1" x14ac:dyDescent="0.25">
      <c r="B585" s="210"/>
      <c r="E585" s="211"/>
      <c r="G585" s="102"/>
      <c r="H585" s="307"/>
      <c r="I585" s="103"/>
      <c r="J585" s="104"/>
      <c r="K585" s="109"/>
      <c r="L585" s="214"/>
      <c r="CT585" s="25"/>
    </row>
    <row r="586" spans="2:98" s="24" customFormat="1" x14ac:dyDescent="0.25">
      <c r="B586" s="210"/>
      <c r="E586" s="211"/>
      <c r="G586" s="102"/>
      <c r="H586" s="307"/>
      <c r="I586" s="103"/>
      <c r="J586" s="104"/>
      <c r="K586" s="109"/>
      <c r="L586" s="214"/>
      <c r="CT586" s="25"/>
    </row>
    <row r="587" spans="2:98" s="24" customFormat="1" x14ac:dyDescent="0.25">
      <c r="B587" s="210"/>
      <c r="E587" s="211"/>
      <c r="G587" s="102"/>
      <c r="H587" s="307"/>
      <c r="I587" s="103"/>
      <c r="J587" s="104"/>
      <c r="K587" s="109"/>
      <c r="L587" s="214"/>
      <c r="CT587" s="25"/>
    </row>
    <row r="588" spans="2:98" s="24" customFormat="1" x14ac:dyDescent="0.25">
      <c r="B588" s="210"/>
      <c r="E588" s="211"/>
      <c r="G588" s="102"/>
      <c r="H588" s="307"/>
      <c r="I588" s="103"/>
      <c r="J588" s="104"/>
      <c r="K588" s="109"/>
      <c r="L588" s="214"/>
      <c r="CT588" s="25"/>
    </row>
    <row r="589" spans="2:98" s="24" customFormat="1" x14ac:dyDescent="0.25">
      <c r="B589" s="210"/>
      <c r="E589" s="211"/>
      <c r="G589" s="102"/>
      <c r="H589" s="307"/>
      <c r="I589" s="103"/>
      <c r="J589" s="104"/>
      <c r="K589" s="109"/>
      <c r="L589" s="214"/>
      <c r="CT589" s="25"/>
    </row>
    <row r="590" spans="2:98" s="24" customFormat="1" x14ac:dyDescent="0.25">
      <c r="B590" s="210"/>
      <c r="E590" s="211"/>
      <c r="G590" s="102"/>
      <c r="H590" s="307"/>
      <c r="I590" s="103"/>
      <c r="J590" s="104"/>
      <c r="K590" s="109"/>
      <c r="L590" s="214"/>
      <c r="CT590" s="25"/>
    </row>
    <row r="591" spans="2:98" s="24" customFormat="1" x14ac:dyDescent="0.25">
      <c r="B591" s="210"/>
      <c r="E591" s="211"/>
      <c r="G591" s="102"/>
      <c r="H591" s="307"/>
      <c r="I591" s="103"/>
      <c r="J591" s="104"/>
      <c r="K591" s="109"/>
      <c r="L591" s="214"/>
      <c r="CT591" s="25"/>
    </row>
    <row r="592" spans="2:98" s="24" customFormat="1" x14ac:dyDescent="0.25">
      <c r="B592" s="210"/>
      <c r="E592" s="211"/>
      <c r="G592" s="102"/>
      <c r="H592" s="307"/>
      <c r="I592" s="103"/>
      <c r="J592" s="104"/>
      <c r="K592" s="109"/>
      <c r="L592" s="214"/>
      <c r="CT592" s="25"/>
    </row>
    <row r="593" spans="2:98" s="24" customFormat="1" x14ac:dyDescent="0.25">
      <c r="B593" s="210"/>
      <c r="E593" s="211"/>
      <c r="G593" s="102"/>
      <c r="H593" s="307"/>
      <c r="I593" s="103"/>
      <c r="J593" s="104"/>
      <c r="K593" s="109"/>
      <c r="L593" s="214"/>
      <c r="CT593" s="25"/>
    </row>
    <row r="594" spans="2:98" s="24" customFormat="1" x14ac:dyDescent="0.25">
      <c r="B594" s="210"/>
      <c r="E594" s="211"/>
      <c r="G594" s="102"/>
      <c r="H594" s="307"/>
      <c r="I594" s="103"/>
      <c r="J594" s="104"/>
      <c r="K594" s="109"/>
      <c r="L594" s="214"/>
      <c r="CT594" s="25"/>
    </row>
    <row r="595" spans="2:98" s="24" customFormat="1" x14ac:dyDescent="0.25">
      <c r="B595" s="210"/>
      <c r="E595" s="211"/>
      <c r="G595" s="102"/>
      <c r="H595" s="307"/>
      <c r="I595" s="103"/>
      <c r="J595" s="104"/>
      <c r="K595" s="109"/>
      <c r="L595" s="214"/>
      <c r="CT595" s="25"/>
    </row>
    <row r="596" spans="2:98" s="24" customFormat="1" x14ac:dyDescent="0.25">
      <c r="B596" s="210"/>
      <c r="E596" s="211"/>
      <c r="G596" s="102"/>
      <c r="H596" s="307"/>
      <c r="I596" s="103"/>
      <c r="J596" s="104"/>
      <c r="K596" s="109"/>
      <c r="L596" s="214"/>
      <c r="CT596" s="25"/>
    </row>
    <row r="597" spans="2:98" s="24" customFormat="1" x14ac:dyDescent="0.25">
      <c r="B597" s="210"/>
      <c r="E597" s="211"/>
      <c r="G597" s="102"/>
      <c r="H597" s="307"/>
      <c r="I597" s="103"/>
      <c r="J597" s="104"/>
      <c r="K597" s="109"/>
      <c r="L597" s="214"/>
      <c r="CT597" s="25"/>
    </row>
    <row r="598" spans="2:98" s="24" customFormat="1" x14ac:dyDescent="0.25">
      <c r="B598" s="210"/>
      <c r="E598" s="211"/>
      <c r="G598" s="102"/>
      <c r="H598" s="307"/>
      <c r="I598" s="103"/>
      <c r="J598" s="104"/>
      <c r="K598" s="109"/>
      <c r="L598" s="214"/>
      <c r="CT598" s="25"/>
    </row>
    <row r="599" spans="2:98" s="24" customFormat="1" x14ac:dyDescent="0.25">
      <c r="B599" s="210"/>
      <c r="E599" s="211"/>
      <c r="G599" s="102"/>
      <c r="H599" s="307"/>
      <c r="I599" s="103"/>
      <c r="J599" s="104"/>
      <c r="K599" s="109"/>
      <c r="L599" s="214"/>
      <c r="CT599" s="25"/>
    </row>
    <row r="600" spans="2:98" s="24" customFormat="1" x14ac:dyDescent="0.25">
      <c r="B600" s="210"/>
      <c r="E600" s="211"/>
      <c r="G600" s="102"/>
      <c r="H600" s="307"/>
      <c r="I600" s="103"/>
      <c r="J600" s="104"/>
      <c r="K600" s="109"/>
      <c r="L600" s="214"/>
      <c r="CT600" s="25"/>
    </row>
    <row r="601" spans="2:98" s="24" customFormat="1" x14ac:dyDescent="0.25">
      <c r="B601" s="210"/>
      <c r="E601" s="211"/>
      <c r="G601" s="102"/>
      <c r="H601" s="307"/>
      <c r="I601" s="103"/>
      <c r="J601" s="104"/>
      <c r="K601" s="109"/>
      <c r="L601" s="214"/>
      <c r="CT601" s="25"/>
    </row>
    <row r="602" spans="2:98" s="24" customFormat="1" x14ac:dyDescent="0.25">
      <c r="B602" s="210"/>
      <c r="E602" s="211"/>
      <c r="G602" s="102"/>
      <c r="H602" s="307"/>
      <c r="I602" s="103"/>
      <c r="J602" s="104"/>
      <c r="K602" s="109"/>
      <c r="L602" s="214"/>
      <c r="CT602" s="25"/>
    </row>
    <row r="603" spans="2:98" s="24" customFormat="1" x14ac:dyDescent="0.25">
      <c r="B603" s="210"/>
      <c r="E603" s="211"/>
      <c r="G603" s="102"/>
      <c r="H603" s="307"/>
      <c r="I603" s="103"/>
      <c r="J603" s="104"/>
      <c r="K603" s="109"/>
      <c r="L603" s="214"/>
      <c r="CT603" s="25"/>
    </row>
    <row r="604" spans="2:98" s="24" customFormat="1" x14ac:dyDescent="0.25">
      <c r="B604" s="210"/>
      <c r="E604" s="211"/>
      <c r="G604" s="102"/>
      <c r="H604" s="307"/>
      <c r="I604" s="103"/>
      <c r="J604" s="104"/>
      <c r="K604" s="109"/>
      <c r="L604" s="214"/>
      <c r="CT604" s="25"/>
    </row>
    <row r="605" spans="2:98" s="24" customFormat="1" x14ac:dyDescent="0.25">
      <c r="B605" s="210"/>
      <c r="E605" s="211"/>
      <c r="G605" s="102"/>
      <c r="H605" s="307"/>
      <c r="I605" s="103"/>
      <c r="J605" s="104"/>
      <c r="K605" s="109"/>
      <c r="L605" s="214"/>
      <c r="CT605" s="25"/>
    </row>
    <row r="606" spans="2:98" s="24" customFormat="1" x14ac:dyDescent="0.25">
      <c r="B606" s="210"/>
      <c r="E606" s="211"/>
      <c r="G606" s="102"/>
      <c r="H606" s="307"/>
      <c r="I606" s="103"/>
      <c r="J606" s="104"/>
      <c r="K606" s="109"/>
      <c r="L606" s="214"/>
      <c r="CT606" s="25"/>
    </row>
    <row r="607" spans="2:98" s="24" customFormat="1" x14ac:dyDescent="0.25">
      <c r="B607" s="210"/>
      <c r="E607" s="211"/>
      <c r="G607" s="102"/>
      <c r="H607" s="307"/>
      <c r="I607" s="103"/>
      <c r="J607" s="104"/>
      <c r="K607" s="109"/>
      <c r="L607" s="214"/>
      <c r="CT607" s="25"/>
    </row>
    <row r="608" spans="2:98" s="24" customFormat="1" x14ac:dyDescent="0.25">
      <c r="B608" s="210"/>
      <c r="E608" s="211"/>
      <c r="G608" s="102"/>
      <c r="H608" s="307"/>
      <c r="I608" s="103"/>
      <c r="J608" s="104"/>
      <c r="K608" s="109"/>
      <c r="L608" s="214"/>
      <c r="CT608" s="25"/>
    </row>
    <row r="609" spans="2:98" s="24" customFormat="1" x14ac:dyDescent="0.25">
      <c r="B609" s="210"/>
      <c r="E609" s="211"/>
      <c r="G609" s="102"/>
      <c r="H609" s="307"/>
      <c r="I609" s="103"/>
      <c r="J609" s="104"/>
      <c r="K609" s="109"/>
      <c r="L609" s="214"/>
      <c r="CT609" s="25"/>
    </row>
    <row r="610" spans="2:98" s="24" customFormat="1" x14ac:dyDescent="0.25">
      <c r="B610" s="210"/>
      <c r="E610" s="211"/>
      <c r="G610" s="102"/>
      <c r="H610" s="307"/>
      <c r="I610" s="103"/>
      <c r="J610" s="104"/>
      <c r="K610" s="109"/>
      <c r="L610" s="214"/>
      <c r="CT610" s="25"/>
    </row>
    <row r="611" spans="2:98" s="24" customFormat="1" x14ac:dyDescent="0.25">
      <c r="B611" s="210"/>
      <c r="E611" s="211"/>
      <c r="G611" s="102"/>
      <c r="H611" s="307"/>
      <c r="I611" s="103"/>
      <c r="J611" s="104"/>
      <c r="K611" s="109"/>
      <c r="L611" s="214"/>
      <c r="CT611" s="25"/>
    </row>
    <row r="612" spans="2:98" s="24" customFormat="1" x14ac:dyDescent="0.25">
      <c r="B612" s="210"/>
      <c r="E612" s="211"/>
      <c r="G612" s="102"/>
      <c r="H612" s="307"/>
      <c r="I612" s="103"/>
      <c r="J612" s="104"/>
      <c r="K612" s="109"/>
      <c r="L612" s="214"/>
      <c r="CT612" s="25"/>
    </row>
    <row r="613" spans="2:98" s="24" customFormat="1" x14ac:dyDescent="0.25">
      <c r="B613" s="210"/>
      <c r="E613" s="211"/>
      <c r="G613" s="102"/>
      <c r="H613" s="307"/>
      <c r="I613" s="103"/>
      <c r="J613" s="104"/>
      <c r="K613" s="109"/>
      <c r="L613" s="214"/>
      <c r="CT613" s="25"/>
    </row>
    <row r="614" spans="2:98" s="24" customFormat="1" x14ac:dyDescent="0.25">
      <c r="B614" s="210"/>
      <c r="E614" s="211"/>
      <c r="G614" s="102"/>
      <c r="H614" s="307"/>
      <c r="I614" s="103"/>
      <c r="J614" s="104"/>
      <c r="K614" s="109"/>
      <c r="L614" s="214"/>
      <c r="CT614" s="25"/>
    </row>
    <row r="615" spans="2:98" s="24" customFormat="1" x14ac:dyDescent="0.25">
      <c r="B615" s="210"/>
      <c r="E615" s="211"/>
      <c r="G615" s="102"/>
      <c r="H615" s="307"/>
      <c r="I615" s="103"/>
      <c r="J615" s="104"/>
      <c r="K615" s="109"/>
      <c r="L615" s="214"/>
      <c r="CT615" s="25"/>
    </row>
    <row r="616" spans="2:98" s="24" customFormat="1" x14ac:dyDescent="0.25">
      <c r="B616" s="210"/>
      <c r="E616" s="211"/>
      <c r="G616" s="102"/>
      <c r="H616" s="307"/>
      <c r="I616" s="103"/>
      <c r="J616" s="104"/>
      <c r="K616" s="109"/>
      <c r="L616" s="214"/>
      <c r="CT616" s="25"/>
    </row>
    <row r="617" spans="2:98" s="24" customFormat="1" x14ac:dyDescent="0.25">
      <c r="B617" s="210"/>
      <c r="E617" s="211"/>
      <c r="G617" s="102"/>
      <c r="H617" s="307"/>
      <c r="I617" s="103"/>
      <c r="J617" s="104"/>
      <c r="K617" s="109"/>
      <c r="L617" s="214"/>
      <c r="CT617" s="25"/>
    </row>
    <row r="618" spans="2:98" s="24" customFormat="1" x14ac:dyDescent="0.25">
      <c r="B618" s="210"/>
      <c r="E618" s="211"/>
      <c r="G618" s="102"/>
      <c r="H618" s="307"/>
      <c r="I618" s="103"/>
      <c r="J618" s="104"/>
      <c r="K618" s="109"/>
      <c r="L618" s="214"/>
      <c r="CT618" s="25"/>
    </row>
    <row r="619" spans="2:98" s="24" customFormat="1" x14ac:dyDescent="0.25">
      <c r="B619" s="210"/>
      <c r="E619" s="211"/>
      <c r="G619" s="102"/>
      <c r="H619" s="307"/>
      <c r="I619" s="103"/>
      <c r="J619" s="104"/>
      <c r="K619" s="109"/>
      <c r="L619" s="214"/>
      <c r="CT619" s="25"/>
    </row>
    <row r="620" spans="2:98" s="24" customFormat="1" x14ac:dyDescent="0.25">
      <c r="B620" s="210"/>
      <c r="E620" s="211"/>
      <c r="G620" s="102"/>
      <c r="H620" s="307"/>
      <c r="I620" s="103"/>
      <c r="J620" s="104"/>
      <c r="K620" s="109"/>
      <c r="L620" s="214"/>
      <c r="CT620" s="25"/>
    </row>
    <row r="621" spans="2:98" s="24" customFormat="1" x14ac:dyDescent="0.25">
      <c r="B621" s="210"/>
      <c r="E621" s="211"/>
      <c r="G621" s="102"/>
      <c r="H621" s="307"/>
      <c r="I621" s="103"/>
      <c r="J621" s="104"/>
      <c r="K621" s="109"/>
      <c r="L621" s="214"/>
      <c r="CT621" s="25"/>
    </row>
    <row r="622" spans="2:98" s="24" customFormat="1" x14ac:dyDescent="0.25">
      <c r="B622" s="210"/>
      <c r="E622" s="211"/>
      <c r="G622" s="102"/>
      <c r="H622" s="307"/>
      <c r="I622" s="103"/>
      <c r="J622" s="104"/>
      <c r="K622" s="109"/>
      <c r="L622" s="214"/>
      <c r="CT622" s="25"/>
    </row>
    <row r="623" spans="2:98" s="24" customFormat="1" x14ac:dyDescent="0.25">
      <c r="B623" s="210"/>
      <c r="E623" s="211"/>
      <c r="G623" s="102"/>
      <c r="H623" s="307"/>
      <c r="I623" s="103"/>
      <c r="J623" s="104"/>
      <c r="K623" s="109"/>
      <c r="L623" s="214"/>
      <c r="CT623" s="25"/>
    </row>
    <row r="624" spans="2:98" s="24" customFormat="1" x14ac:dyDescent="0.25">
      <c r="B624" s="210"/>
      <c r="E624" s="211"/>
      <c r="G624" s="102"/>
      <c r="H624" s="307"/>
      <c r="I624" s="103"/>
      <c r="J624" s="104"/>
      <c r="K624" s="109"/>
      <c r="L624" s="214"/>
      <c r="CT624" s="25"/>
    </row>
    <row r="625" spans="2:98" s="24" customFormat="1" x14ac:dyDescent="0.25">
      <c r="B625" s="210"/>
      <c r="E625" s="211"/>
      <c r="G625" s="102"/>
      <c r="H625" s="307"/>
      <c r="I625" s="103"/>
      <c r="J625" s="104"/>
      <c r="K625" s="109"/>
      <c r="L625" s="214"/>
      <c r="CT625" s="25"/>
    </row>
    <row r="626" spans="2:98" s="24" customFormat="1" x14ac:dyDescent="0.25">
      <c r="B626" s="210"/>
      <c r="E626" s="211"/>
      <c r="G626" s="102"/>
      <c r="H626" s="307"/>
      <c r="I626" s="103"/>
      <c r="J626" s="104"/>
      <c r="K626" s="109"/>
      <c r="L626" s="214"/>
      <c r="CT626" s="25"/>
    </row>
    <row r="627" spans="2:98" s="24" customFormat="1" x14ac:dyDescent="0.25">
      <c r="B627" s="210"/>
      <c r="E627" s="211"/>
      <c r="G627" s="102"/>
      <c r="H627" s="307"/>
      <c r="I627" s="103"/>
      <c r="J627" s="104"/>
      <c r="K627" s="109"/>
      <c r="L627" s="214"/>
      <c r="CT627" s="25"/>
    </row>
    <row r="628" spans="2:98" s="24" customFormat="1" x14ac:dyDescent="0.25">
      <c r="B628" s="210"/>
      <c r="E628" s="211"/>
      <c r="G628" s="102"/>
      <c r="H628" s="307"/>
      <c r="I628" s="103"/>
      <c r="J628" s="104"/>
      <c r="K628" s="109"/>
      <c r="L628" s="214"/>
      <c r="CT628" s="25"/>
    </row>
    <row r="629" spans="2:98" s="24" customFormat="1" x14ac:dyDescent="0.25">
      <c r="B629" s="210"/>
      <c r="E629" s="211"/>
      <c r="G629" s="102"/>
      <c r="H629" s="307"/>
      <c r="I629" s="103"/>
      <c r="J629" s="104"/>
      <c r="K629" s="109"/>
      <c r="L629" s="214"/>
      <c r="CT629" s="25"/>
    </row>
    <row r="630" spans="2:98" s="24" customFormat="1" x14ac:dyDescent="0.25">
      <c r="B630" s="210"/>
      <c r="E630" s="211"/>
      <c r="G630" s="102"/>
      <c r="H630" s="307"/>
      <c r="I630" s="103"/>
      <c r="J630" s="104"/>
      <c r="K630" s="109"/>
      <c r="L630" s="214"/>
      <c r="CT630" s="25"/>
    </row>
    <row r="631" spans="2:98" s="24" customFormat="1" x14ac:dyDescent="0.25">
      <c r="B631" s="210"/>
      <c r="E631" s="211"/>
      <c r="G631" s="102"/>
      <c r="H631" s="307"/>
      <c r="I631" s="103"/>
      <c r="J631" s="104"/>
      <c r="K631" s="109"/>
      <c r="L631" s="214"/>
      <c r="CT631" s="25"/>
    </row>
    <row r="632" spans="2:98" s="24" customFormat="1" x14ac:dyDescent="0.25">
      <c r="B632" s="210"/>
      <c r="E632" s="211"/>
      <c r="G632" s="102"/>
      <c r="H632" s="307"/>
      <c r="I632" s="103"/>
      <c r="J632" s="104"/>
      <c r="K632" s="109"/>
      <c r="L632" s="214"/>
      <c r="CT632" s="25"/>
    </row>
    <row r="633" spans="2:98" s="24" customFormat="1" x14ac:dyDescent="0.25">
      <c r="B633" s="210"/>
      <c r="E633" s="211"/>
      <c r="G633" s="102"/>
      <c r="H633" s="307"/>
      <c r="I633" s="103"/>
      <c r="J633" s="104"/>
      <c r="K633" s="109"/>
      <c r="L633" s="214"/>
      <c r="CT633" s="25"/>
    </row>
    <row r="634" spans="2:98" s="24" customFormat="1" x14ac:dyDescent="0.25">
      <c r="B634" s="210"/>
      <c r="E634" s="211"/>
      <c r="G634" s="102"/>
      <c r="H634" s="307"/>
      <c r="I634" s="103"/>
      <c r="J634" s="104"/>
      <c r="K634" s="109"/>
      <c r="L634" s="214"/>
      <c r="CT634" s="25"/>
    </row>
    <row r="635" spans="2:98" s="24" customFormat="1" x14ac:dyDescent="0.25">
      <c r="B635" s="210"/>
      <c r="E635" s="211"/>
      <c r="G635" s="102"/>
      <c r="H635" s="307"/>
      <c r="I635" s="103"/>
      <c r="J635" s="104"/>
      <c r="K635" s="109"/>
      <c r="L635" s="214"/>
      <c r="CT635" s="25"/>
    </row>
    <row r="636" spans="2:98" s="24" customFormat="1" x14ac:dyDescent="0.25">
      <c r="B636" s="210"/>
      <c r="E636" s="211"/>
      <c r="G636" s="102"/>
      <c r="H636" s="307"/>
      <c r="I636" s="103"/>
      <c r="J636" s="104"/>
      <c r="K636" s="109"/>
      <c r="L636" s="214"/>
      <c r="CT636" s="25"/>
    </row>
    <row r="637" spans="2:98" s="24" customFormat="1" x14ac:dyDescent="0.25">
      <c r="B637" s="210"/>
      <c r="E637" s="211"/>
      <c r="G637" s="102"/>
      <c r="H637" s="307"/>
      <c r="I637" s="103"/>
      <c r="J637" s="104"/>
      <c r="K637" s="109"/>
      <c r="L637" s="214"/>
      <c r="CT637" s="25"/>
    </row>
    <row r="638" spans="2:98" s="24" customFormat="1" x14ac:dyDescent="0.25">
      <c r="B638" s="210"/>
      <c r="E638" s="211"/>
      <c r="G638" s="102"/>
      <c r="H638" s="307"/>
      <c r="I638" s="103"/>
      <c r="J638" s="104"/>
      <c r="K638" s="109"/>
      <c r="L638" s="214"/>
      <c r="CT638" s="25"/>
    </row>
    <row r="639" spans="2:98" s="24" customFormat="1" x14ac:dyDescent="0.25">
      <c r="B639" s="210"/>
      <c r="E639" s="211"/>
      <c r="G639" s="102"/>
      <c r="H639" s="307"/>
      <c r="I639" s="103"/>
      <c r="J639" s="104"/>
      <c r="K639" s="109"/>
      <c r="L639" s="214"/>
      <c r="CT639" s="25"/>
    </row>
    <row r="640" spans="2:98" s="24" customFormat="1" x14ac:dyDescent="0.25">
      <c r="B640" s="210"/>
      <c r="E640" s="211"/>
      <c r="G640" s="102"/>
      <c r="H640" s="307"/>
      <c r="I640" s="103"/>
      <c r="J640" s="104"/>
      <c r="K640" s="109"/>
      <c r="L640" s="214"/>
      <c r="CT640" s="25"/>
    </row>
    <row r="641" spans="2:98" s="24" customFormat="1" x14ac:dyDescent="0.25">
      <c r="B641" s="210"/>
      <c r="E641" s="211"/>
      <c r="G641" s="102"/>
      <c r="H641" s="307"/>
      <c r="I641" s="103"/>
      <c r="J641" s="104"/>
      <c r="K641" s="109"/>
      <c r="L641" s="214"/>
      <c r="CT641" s="25"/>
    </row>
    <row r="642" spans="2:98" s="24" customFormat="1" x14ac:dyDescent="0.25">
      <c r="B642" s="210"/>
      <c r="E642" s="211"/>
      <c r="G642" s="102"/>
      <c r="H642" s="307"/>
      <c r="I642" s="103"/>
      <c r="J642" s="104"/>
      <c r="K642" s="109"/>
      <c r="L642" s="214"/>
      <c r="CT642" s="25"/>
    </row>
    <row r="643" spans="2:98" s="24" customFormat="1" x14ac:dyDescent="0.25">
      <c r="B643" s="210"/>
      <c r="E643" s="211"/>
      <c r="G643" s="102"/>
      <c r="H643" s="307"/>
      <c r="I643" s="103"/>
      <c r="J643" s="104"/>
      <c r="K643" s="109"/>
      <c r="L643" s="214"/>
      <c r="CT643" s="25"/>
    </row>
    <row r="644" spans="2:98" s="24" customFormat="1" x14ac:dyDescent="0.25">
      <c r="B644" s="210"/>
      <c r="E644" s="211"/>
      <c r="G644" s="102"/>
      <c r="H644" s="307"/>
      <c r="I644" s="103"/>
      <c r="J644" s="104"/>
      <c r="K644" s="109"/>
      <c r="L644" s="214"/>
      <c r="CT644" s="25"/>
    </row>
    <row r="645" spans="2:98" s="24" customFormat="1" x14ac:dyDescent="0.25">
      <c r="B645" s="210"/>
      <c r="E645" s="211"/>
      <c r="G645" s="102"/>
      <c r="H645" s="307"/>
      <c r="I645" s="103"/>
      <c r="J645" s="104"/>
      <c r="K645" s="109"/>
      <c r="L645" s="214"/>
      <c r="CT645" s="25"/>
    </row>
    <row r="646" spans="2:98" s="24" customFormat="1" x14ac:dyDescent="0.25">
      <c r="B646" s="210"/>
      <c r="E646" s="211"/>
      <c r="G646" s="102"/>
      <c r="H646" s="307"/>
      <c r="I646" s="103"/>
      <c r="J646" s="104"/>
      <c r="K646" s="109"/>
      <c r="L646" s="214"/>
      <c r="CT646" s="25"/>
    </row>
    <row r="647" spans="2:98" s="24" customFormat="1" x14ac:dyDescent="0.25">
      <c r="B647" s="210"/>
      <c r="E647" s="211"/>
      <c r="G647" s="102"/>
      <c r="H647" s="307"/>
      <c r="I647" s="103"/>
      <c r="J647" s="104"/>
      <c r="K647" s="109"/>
      <c r="L647" s="214"/>
      <c r="CT647" s="25"/>
    </row>
    <row r="648" spans="2:98" s="24" customFormat="1" x14ac:dyDescent="0.25">
      <c r="B648" s="210"/>
      <c r="E648" s="211"/>
      <c r="G648" s="102"/>
      <c r="H648" s="307"/>
      <c r="I648" s="103"/>
      <c r="J648" s="104"/>
      <c r="K648" s="109"/>
      <c r="L648" s="214"/>
      <c r="CT648" s="25"/>
    </row>
    <row r="649" spans="2:98" s="24" customFormat="1" x14ac:dyDescent="0.25">
      <c r="B649" s="210"/>
      <c r="E649" s="211"/>
      <c r="G649" s="102"/>
      <c r="H649" s="307"/>
      <c r="I649" s="103"/>
      <c r="J649" s="104"/>
      <c r="K649" s="109"/>
      <c r="L649" s="214"/>
      <c r="CT649" s="25"/>
    </row>
    <row r="650" spans="2:98" s="24" customFormat="1" x14ac:dyDescent="0.25">
      <c r="B650" s="210"/>
      <c r="E650" s="211"/>
      <c r="G650" s="102"/>
      <c r="H650" s="307"/>
      <c r="I650" s="103"/>
      <c r="J650" s="104"/>
      <c r="K650" s="109"/>
      <c r="L650" s="214"/>
      <c r="CT650" s="25"/>
    </row>
    <row r="651" spans="2:98" s="24" customFormat="1" x14ac:dyDescent="0.25">
      <c r="B651" s="210"/>
      <c r="E651" s="211"/>
      <c r="G651" s="102"/>
      <c r="H651" s="307"/>
      <c r="I651" s="103"/>
      <c r="J651" s="104"/>
      <c r="K651" s="109"/>
      <c r="L651" s="214"/>
      <c r="CT651" s="25"/>
    </row>
    <row r="652" spans="2:98" s="24" customFormat="1" x14ac:dyDescent="0.25">
      <c r="B652" s="210"/>
      <c r="E652" s="211"/>
      <c r="G652" s="102"/>
      <c r="H652" s="307"/>
      <c r="I652" s="103"/>
      <c r="J652" s="104"/>
      <c r="K652" s="109"/>
      <c r="L652" s="214"/>
      <c r="CT652" s="25"/>
    </row>
    <row r="653" spans="2:98" s="24" customFormat="1" x14ac:dyDescent="0.25">
      <c r="B653" s="210"/>
      <c r="E653" s="211"/>
      <c r="G653" s="102"/>
      <c r="H653" s="307"/>
      <c r="I653" s="103"/>
      <c r="J653" s="104"/>
      <c r="K653" s="109"/>
      <c r="L653" s="214"/>
      <c r="CT653" s="25"/>
    </row>
    <row r="654" spans="2:98" s="24" customFormat="1" x14ac:dyDescent="0.25">
      <c r="B654" s="210"/>
      <c r="E654" s="211"/>
      <c r="G654" s="102"/>
      <c r="H654" s="307"/>
      <c r="I654" s="103"/>
      <c r="J654" s="104"/>
      <c r="K654" s="109"/>
      <c r="L654" s="214"/>
      <c r="CT654" s="25"/>
    </row>
    <row r="655" spans="2:98" s="24" customFormat="1" x14ac:dyDescent="0.25">
      <c r="B655" s="210"/>
      <c r="E655" s="211"/>
      <c r="G655" s="102"/>
      <c r="H655" s="307"/>
      <c r="I655" s="103"/>
      <c r="J655" s="104"/>
      <c r="K655" s="109"/>
      <c r="L655" s="214"/>
      <c r="CT655" s="25"/>
    </row>
    <row r="656" spans="2:98" s="24" customFormat="1" x14ac:dyDescent="0.25">
      <c r="B656" s="210"/>
      <c r="E656" s="211"/>
      <c r="G656" s="102"/>
      <c r="H656" s="307"/>
      <c r="I656" s="103"/>
      <c r="J656" s="104"/>
      <c r="K656" s="109"/>
      <c r="L656" s="214"/>
      <c r="CT656" s="25"/>
    </row>
    <row r="657" spans="2:98" s="24" customFormat="1" x14ac:dyDescent="0.25">
      <c r="B657" s="210"/>
      <c r="E657" s="211"/>
      <c r="G657" s="102"/>
      <c r="H657" s="307"/>
      <c r="I657" s="103"/>
      <c r="J657" s="104"/>
      <c r="K657" s="109"/>
      <c r="L657" s="214"/>
      <c r="CT657" s="25"/>
    </row>
    <row r="658" spans="2:98" s="24" customFormat="1" x14ac:dyDescent="0.25">
      <c r="B658" s="210"/>
      <c r="E658" s="211"/>
      <c r="G658" s="102"/>
      <c r="H658" s="307"/>
      <c r="I658" s="103"/>
      <c r="J658" s="104"/>
      <c r="K658" s="109"/>
      <c r="L658" s="214"/>
      <c r="CT658" s="25"/>
    </row>
    <row r="659" spans="2:98" s="24" customFormat="1" x14ac:dyDescent="0.25">
      <c r="B659" s="210"/>
      <c r="E659" s="211"/>
      <c r="G659" s="102"/>
      <c r="H659" s="307"/>
      <c r="I659" s="103"/>
      <c r="J659" s="104"/>
      <c r="K659" s="109"/>
      <c r="L659" s="214"/>
      <c r="CT659" s="25"/>
    </row>
    <row r="660" spans="2:98" s="24" customFormat="1" x14ac:dyDescent="0.25">
      <c r="B660" s="210"/>
      <c r="E660" s="211"/>
      <c r="G660" s="102"/>
      <c r="H660" s="307"/>
      <c r="I660" s="103"/>
      <c r="J660" s="104"/>
      <c r="K660" s="109"/>
      <c r="L660" s="214"/>
      <c r="CT660" s="25"/>
    </row>
    <row r="661" spans="2:98" s="24" customFormat="1" x14ac:dyDescent="0.25">
      <c r="B661" s="210"/>
      <c r="E661" s="211"/>
      <c r="G661" s="102"/>
      <c r="H661" s="307"/>
      <c r="I661" s="103"/>
      <c r="J661" s="104"/>
      <c r="K661" s="109"/>
      <c r="L661" s="214"/>
      <c r="CT661" s="25"/>
    </row>
    <row r="662" spans="2:98" s="24" customFormat="1" x14ac:dyDescent="0.25">
      <c r="B662" s="210"/>
      <c r="E662" s="211"/>
      <c r="G662" s="102"/>
      <c r="H662" s="307"/>
      <c r="I662" s="103"/>
      <c r="J662" s="104"/>
      <c r="K662" s="109"/>
      <c r="L662" s="214"/>
      <c r="CT662" s="25"/>
    </row>
    <row r="663" spans="2:98" s="24" customFormat="1" x14ac:dyDescent="0.25">
      <c r="B663" s="210"/>
      <c r="E663" s="211"/>
      <c r="G663" s="102"/>
      <c r="H663" s="307"/>
      <c r="I663" s="103"/>
      <c r="J663" s="104"/>
      <c r="K663" s="109"/>
      <c r="L663" s="214"/>
      <c r="CT663" s="25"/>
    </row>
    <row r="664" spans="2:98" s="24" customFormat="1" x14ac:dyDescent="0.25">
      <c r="B664" s="210"/>
      <c r="E664" s="211"/>
      <c r="G664" s="102"/>
      <c r="H664" s="307"/>
      <c r="I664" s="103"/>
      <c r="J664" s="104"/>
      <c r="K664" s="109"/>
      <c r="L664" s="214"/>
      <c r="CT664" s="25"/>
    </row>
    <row r="665" spans="2:98" s="24" customFormat="1" x14ac:dyDescent="0.25">
      <c r="B665" s="210"/>
      <c r="E665" s="211"/>
      <c r="G665" s="102"/>
      <c r="H665" s="307"/>
      <c r="I665" s="103"/>
      <c r="J665" s="104"/>
      <c r="K665" s="109"/>
      <c r="L665" s="214"/>
      <c r="CT665" s="25"/>
    </row>
    <row r="666" spans="2:98" s="24" customFormat="1" x14ac:dyDescent="0.25">
      <c r="B666" s="210"/>
      <c r="E666" s="211"/>
      <c r="G666" s="102"/>
      <c r="H666" s="307"/>
      <c r="I666" s="103"/>
      <c r="J666" s="104"/>
      <c r="K666" s="109"/>
      <c r="L666" s="214"/>
      <c r="CT666" s="25"/>
    </row>
    <row r="667" spans="2:98" s="24" customFormat="1" x14ac:dyDescent="0.25">
      <c r="B667" s="210"/>
      <c r="E667" s="211"/>
      <c r="G667" s="102"/>
      <c r="H667" s="307"/>
      <c r="I667" s="103"/>
      <c r="J667" s="104"/>
      <c r="K667" s="109"/>
      <c r="L667" s="214"/>
      <c r="CT667" s="25"/>
    </row>
    <row r="668" spans="2:98" s="24" customFormat="1" x14ac:dyDescent="0.25">
      <c r="B668" s="210"/>
      <c r="E668" s="211"/>
      <c r="G668" s="102"/>
      <c r="H668" s="307"/>
      <c r="I668" s="103"/>
      <c r="J668" s="104"/>
      <c r="K668" s="109"/>
      <c r="L668" s="214"/>
      <c r="CT668" s="25"/>
    </row>
    <row r="669" spans="2:98" s="24" customFormat="1" x14ac:dyDescent="0.25">
      <c r="B669" s="210"/>
      <c r="E669" s="211"/>
      <c r="G669" s="102"/>
      <c r="H669" s="307"/>
      <c r="I669" s="103"/>
      <c r="J669" s="104"/>
      <c r="K669" s="109"/>
      <c r="L669" s="214"/>
      <c r="CT669" s="25"/>
    </row>
    <row r="670" spans="2:98" s="24" customFormat="1" x14ac:dyDescent="0.25">
      <c r="B670" s="210"/>
      <c r="E670" s="211"/>
      <c r="G670" s="102"/>
      <c r="H670" s="307"/>
      <c r="I670" s="103"/>
      <c r="J670" s="104"/>
      <c r="K670" s="109"/>
      <c r="L670" s="214"/>
      <c r="CT670" s="25"/>
    </row>
    <row r="671" spans="2:98" s="24" customFormat="1" x14ac:dyDescent="0.25">
      <c r="B671" s="210"/>
      <c r="E671" s="211"/>
      <c r="G671" s="102"/>
      <c r="H671" s="307"/>
      <c r="I671" s="103"/>
      <c r="J671" s="104"/>
      <c r="K671" s="109"/>
      <c r="L671" s="214"/>
      <c r="CT671" s="25"/>
    </row>
    <row r="672" spans="2:98" s="24" customFormat="1" x14ac:dyDescent="0.25">
      <c r="B672" s="210"/>
      <c r="E672" s="211"/>
      <c r="G672" s="102"/>
      <c r="H672" s="307"/>
      <c r="I672" s="103"/>
      <c r="J672" s="104"/>
      <c r="K672" s="109"/>
      <c r="L672" s="214"/>
      <c r="CT672" s="25"/>
    </row>
    <row r="673" spans="2:98" s="24" customFormat="1" x14ac:dyDescent="0.25">
      <c r="B673" s="210"/>
      <c r="E673" s="211"/>
      <c r="G673" s="102"/>
      <c r="H673" s="307"/>
      <c r="I673" s="103"/>
      <c r="J673" s="104"/>
      <c r="K673" s="109"/>
      <c r="L673" s="214"/>
      <c r="CT673" s="25"/>
    </row>
    <row r="674" spans="2:98" s="24" customFormat="1" x14ac:dyDescent="0.25">
      <c r="B674" s="210"/>
      <c r="E674" s="211"/>
      <c r="G674" s="102"/>
      <c r="H674" s="307"/>
      <c r="I674" s="103"/>
      <c r="J674" s="104"/>
      <c r="K674" s="109"/>
      <c r="L674" s="214"/>
      <c r="CT674" s="25"/>
    </row>
    <row r="675" spans="2:98" s="24" customFormat="1" x14ac:dyDescent="0.25">
      <c r="B675" s="210"/>
      <c r="E675" s="211"/>
      <c r="G675" s="102"/>
      <c r="H675" s="307"/>
      <c r="I675" s="103"/>
      <c r="J675" s="104"/>
      <c r="K675" s="109"/>
      <c r="L675" s="214"/>
      <c r="CT675" s="25"/>
    </row>
    <row r="676" spans="2:98" s="24" customFormat="1" x14ac:dyDescent="0.25">
      <c r="B676" s="210"/>
      <c r="E676" s="211"/>
      <c r="G676" s="102"/>
      <c r="H676" s="307"/>
      <c r="I676" s="103"/>
      <c r="J676" s="104"/>
      <c r="K676" s="109"/>
      <c r="L676" s="214"/>
      <c r="CT676" s="25"/>
    </row>
    <row r="677" spans="2:98" s="24" customFormat="1" x14ac:dyDescent="0.25">
      <c r="B677" s="210"/>
      <c r="E677" s="211"/>
      <c r="G677" s="102"/>
      <c r="H677" s="307"/>
      <c r="I677" s="103"/>
      <c r="J677" s="104"/>
      <c r="K677" s="109"/>
      <c r="L677" s="214"/>
      <c r="CT677" s="25"/>
    </row>
    <row r="678" spans="2:98" s="24" customFormat="1" x14ac:dyDescent="0.25">
      <c r="B678" s="210"/>
      <c r="E678" s="211"/>
      <c r="G678" s="102"/>
      <c r="H678" s="307"/>
      <c r="I678" s="103"/>
      <c r="J678" s="104"/>
      <c r="K678" s="109"/>
      <c r="L678" s="214"/>
      <c r="CT678" s="25"/>
    </row>
    <row r="679" spans="2:98" s="24" customFormat="1" x14ac:dyDescent="0.25">
      <c r="B679" s="210"/>
      <c r="E679" s="211"/>
      <c r="G679" s="102"/>
      <c r="H679" s="307"/>
      <c r="I679" s="103"/>
      <c r="J679" s="104"/>
      <c r="K679" s="109"/>
      <c r="L679" s="214"/>
      <c r="CT679" s="25"/>
    </row>
    <row r="680" spans="2:98" s="24" customFormat="1" x14ac:dyDescent="0.25">
      <c r="B680" s="210"/>
      <c r="E680" s="211"/>
      <c r="G680" s="102"/>
      <c r="H680" s="307"/>
      <c r="I680" s="103"/>
      <c r="J680" s="104"/>
      <c r="K680" s="109"/>
      <c r="L680" s="214"/>
      <c r="CT680" s="25"/>
    </row>
    <row r="681" spans="2:98" s="24" customFormat="1" x14ac:dyDescent="0.25">
      <c r="B681" s="210"/>
      <c r="E681" s="211"/>
      <c r="G681" s="102"/>
      <c r="H681" s="307"/>
      <c r="I681" s="103"/>
      <c r="J681" s="104"/>
      <c r="K681" s="109"/>
      <c r="L681" s="214"/>
      <c r="CT681" s="25"/>
    </row>
    <row r="682" spans="2:98" s="24" customFormat="1" x14ac:dyDescent="0.25">
      <c r="B682" s="210"/>
      <c r="E682" s="211"/>
      <c r="G682" s="102"/>
      <c r="H682" s="307"/>
      <c r="I682" s="103"/>
      <c r="J682" s="104"/>
      <c r="K682" s="109"/>
      <c r="L682" s="214"/>
      <c r="CT682" s="25"/>
    </row>
    <row r="683" spans="2:98" s="24" customFormat="1" x14ac:dyDescent="0.25">
      <c r="B683" s="210"/>
      <c r="E683" s="211"/>
      <c r="G683" s="102"/>
      <c r="H683" s="307"/>
      <c r="I683" s="103"/>
      <c r="J683" s="104"/>
      <c r="K683" s="109"/>
      <c r="L683" s="214"/>
      <c r="CT683" s="25"/>
    </row>
    <row r="684" spans="2:98" s="24" customFormat="1" x14ac:dyDescent="0.25">
      <c r="B684" s="210"/>
      <c r="E684" s="211"/>
      <c r="G684" s="102"/>
      <c r="H684" s="307"/>
      <c r="I684" s="103"/>
      <c r="J684" s="104"/>
      <c r="K684" s="109"/>
      <c r="L684" s="214"/>
      <c r="CT684" s="25"/>
    </row>
    <row r="685" spans="2:98" s="24" customFormat="1" x14ac:dyDescent="0.25">
      <c r="B685" s="210"/>
      <c r="E685" s="211"/>
      <c r="G685" s="102"/>
      <c r="H685" s="307"/>
      <c r="I685" s="103"/>
      <c r="J685" s="104"/>
      <c r="K685" s="109"/>
      <c r="L685" s="214"/>
      <c r="CT685" s="25"/>
    </row>
    <row r="686" spans="2:98" s="24" customFormat="1" x14ac:dyDescent="0.25">
      <c r="B686" s="210"/>
      <c r="E686" s="211"/>
      <c r="G686" s="102"/>
      <c r="H686" s="307"/>
      <c r="I686" s="103"/>
      <c r="J686" s="104"/>
      <c r="K686" s="109"/>
      <c r="L686" s="214"/>
      <c r="CT686" s="25"/>
    </row>
    <row r="687" spans="2:98" s="24" customFormat="1" x14ac:dyDescent="0.25">
      <c r="B687" s="210"/>
      <c r="E687" s="211"/>
      <c r="G687" s="102"/>
      <c r="H687" s="307"/>
      <c r="I687" s="103"/>
      <c r="J687" s="104"/>
      <c r="K687" s="109"/>
      <c r="L687" s="214"/>
      <c r="CT687" s="25"/>
    </row>
    <row r="688" spans="2:98" s="24" customFormat="1" x14ac:dyDescent="0.25">
      <c r="B688" s="210"/>
      <c r="E688" s="211"/>
      <c r="G688" s="102"/>
      <c r="H688" s="307"/>
      <c r="I688" s="103"/>
      <c r="J688" s="104"/>
      <c r="K688" s="109"/>
      <c r="L688" s="214"/>
      <c r="CT688" s="25"/>
    </row>
    <row r="689" spans="2:98" s="24" customFormat="1" x14ac:dyDescent="0.25">
      <c r="B689" s="210"/>
      <c r="E689" s="211"/>
      <c r="G689" s="102"/>
      <c r="H689" s="307"/>
      <c r="I689" s="103"/>
      <c r="J689" s="104"/>
      <c r="K689" s="109"/>
      <c r="L689" s="214"/>
      <c r="CT689" s="25"/>
    </row>
    <row r="690" spans="2:98" s="24" customFormat="1" x14ac:dyDescent="0.25">
      <c r="B690" s="210"/>
      <c r="E690" s="211"/>
      <c r="G690" s="102"/>
      <c r="H690" s="307"/>
      <c r="I690" s="103"/>
      <c r="J690" s="104"/>
      <c r="K690" s="109"/>
      <c r="L690" s="214"/>
      <c r="CT690" s="25"/>
    </row>
    <row r="691" spans="2:98" s="24" customFormat="1" x14ac:dyDescent="0.25">
      <c r="B691" s="210"/>
      <c r="E691" s="211"/>
      <c r="G691" s="102"/>
      <c r="H691" s="307"/>
      <c r="I691" s="103"/>
      <c r="J691" s="104"/>
      <c r="K691" s="109"/>
      <c r="L691" s="214"/>
      <c r="CT691" s="25"/>
    </row>
    <row r="692" spans="2:98" s="24" customFormat="1" x14ac:dyDescent="0.25">
      <c r="B692" s="210"/>
      <c r="E692" s="211"/>
      <c r="G692" s="102"/>
      <c r="H692" s="307"/>
      <c r="I692" s="103"/>
      <c r="J692" s="104"/>
      <c r="K692" s="109"/>
      <c r="L692" s="214"/>
      <c r="CT692" s="25"/>
    </row>
    <row r="693" spans="2:98" s="24" customFormat="1" x14ac:dyDescent="0.25">
      <c r="B693" s="210"/>
      <c r="E693" s="211"/>
      <c r="G693" s="102"/>
      <c r="H693" s="307"/>
      <c r="I693" s="103"/>
      <c r="J693" s="104"/>
      <c r="K693" s="109"/>
      <c r="L693" s="214"/>
      <c r="CT693" s="25"/>
    </row>
    <row r="694" spans="2:98" s="24" customFormat="1" x14ac:dyDescent="0.25">
      <c r="B694" s="210"/>
      <c r="E694" s="211"/>
      <c r="G694" s="102"/>
      <c r="H694" s="307"/>
      <c r="I694" s="103"/>
      <c r="J694" s="104"/>
      <c r="K694" s="109"/>
      <c r="L694" s="214"/>
      <c r="CT694" s="25"/>
    </row>
    <row r="695" spans="2:98" s="24" customFormat="1" x14ac:dyDescent="0.25">
      <c r="B695" s="210"/>
      <c r="E695" s="211"/>
      <c r="G695" s="102"/>
      <c r="H695" s="307"/>
      <c r="I695" s="103"/>
      <c r="J695" s="104"/>
      <c r="K695" s="109"/>
      <c r="L695" s="214"/>
      <c r="CT695" s="25"/>
    </row>
    <row r="696" spans="2:98" s="24" customFormat="1" x14ac:dyDescent="0.25">
      <c r="B696" s="210"/>
      <c r="E696" s="211"/>
      <c r="G696" s="102"/>
      <c r="H696" s="307"/>
      <c r="I696" s="103"/>
      <c r="J696" s="104"/>
      <c r="K696" s="109"/>
      <c r="L696" s="214"/>
      <c r="CT696" s="25"/>
    </row>
    <row r="697" spans="2:98" s="24" customFormat="1" x14ac:dyDescent="0.25">
      <c r="B697" s="210"/>
      <c r="E697" s="211"/>
      <c r="G697" s="102"/>
      <c r="H697" s="307"/>
      <c r="I697" s="103"/>
      <c r="J697" s="104"/>
      <c r="K697" s="109"/>
      <c r="L697" s="214"/>
      <c r="CT697" s="25"/>
    </row>
    <row r="698" spans="2:98" s="24" customFormat="1" x14ac:dyDescent="0.25">
      <c r="B698" s="210"/>
      <c r="E698" s="211"/>
      <c r="G698" s="102"/>
      <c r="H698" s="307"/>
      <c r="I698" s="103"/>
      <c r="J698" s="104"/>
      <c r="K698" s="109"/>
      <c r="L698" s="214"/>
      <c r="CT698" s="25"/>
    </row>
    <row r="699" spans="2:98" s="24" customFormat="1" x14ac:dyDescent="0.25">
      <c r="B699" s="210"/>
      <c r="E699" s="211"/>
      <c r="G699" s="102"/>
      <c r="H699" s="307"/>
      <c r="I699" s="103"/>
      <c r="J699" s="104"/>
      <c r="K699" s="109"/>
      <c r="L699" s="214"/>
      <c r="CT699" s="25"/>
    </row>
    <row r="700" spans="2:98" s="24" customFormat="1" x14ac:dyDescent="0.25">
      <c r="B700" s="210"/>
      <c r="E700" s="211"/>
      <c r="G700" s="102"/>
      <c r="H700" s="307"/>
      <c r="I700" s="103"/>
      <c r="J700" s="104"/>
      <c r="K700" s="109"/>
      <c r="L700" s="214"/>
      <c r="CT700" s="25"/>
    </row>
    <row r="701" spans="2:98" s="24" customFormat="1" x14ac:dyDescent="0.25">
      <c r="B701" s="210"/>
      <c r="E701" s="211"/>
      <c r="G701" s="102"/>
      <c r="H701" s="307"/>
      <c r="I701" s="103"/>
      <c r="J701" s="104"/>
      <c r="K701" s="109"/>
      <c r="L701" s="214"/>
      <c r="CT701" s="25"/>
    </row>
    <row r="702" spans="2:98" s="24" customFormat="1" x14ac:dyDescent="0.25">
      <c r="B702" s="210"/>
      <c r="E702" s="211"/>
      <c r="G702" s="102"/>
      <c r="H702" s="307"/>
      <c r="I702" s="103"/>
      <c r="J702" s="104"/>
      <c r="K702" s="109"/>
      <c r="L702" s="214"/>
      <c r="CT702" s="25"/>
    </row>
    <row r="703" spans="2:98" s="24" customFormat="1" x14ac:dyDescent="0.25">
      <c r="B703" s="210"/>
      <c r="E703" s="211"/>
      <c r="G703" s="102"/>
      <c r="H703" s="307"/>
      <c r="I703" s="103"/>
      <c r="J703" s="104"/>
      <c r="K703" s="109"/>
      <c r="L703" s="214"/>
      <c r="CT703" s="25"/>
    </row>
    <row r="704" spans="2:98" s="24" customFormat="1" x14ac:dyDescent="0.25">
      <c r="B704" s="210"/>
      <c r="E704" s="211"/>
      <c r="G704" s="102"/>
      <c r="H704" s="307"/>
      <c r="I704" s="103"/>
      <c r="J704" s="104"/>
      <c r="K704" s="109"/>
      <c r="L704" s="214"/>
      <c r="CT704" s="25"/>
    </row>
    <row r="705" spans="2:98" s="24" customFormat="1" x14ac:dyDescent="0.25">
      <c r="B705" s="210"/>
      <c r="E705" s="211"/>
      <c r="G705" s="102"/>
      <c r="H705" s="307"/>
      <c r="I705" s="103"/>
      <c r="J705" s="104"/>
      <c r="K705" s="109"/>
      <c r="L705" s="214"/>
      <c r="CT705" s="25"/>
    </row>
    <row r="706" spans="2:98" s="24" customFormat="1" x14ac:dyDescent="0.25">
      <c r="B706" s="210"/>
      <c r="E706" s="211"/>
      <c r="G706" s="102"/>
      <c r="H706" s="307"/>
      <c r="I706" s="103"/>
      <c r="J706" s="104"/>
      <c r="K706" s="109"/>
      <c r="L706" s="214"/>
      <c r="CT706" s="25"/>
    </row>
    <row r="707" spans="2:98" s="24" customFormat="1" x14ac:dyDescent="0.25">
      <c r="B707" s="210"/>
      <c r="E707" s="211"/>
      <c r="G707" s="102"/>
      <c r="H707" s="307"/>
      <c r="I707" s="103"/>
      <c r="J707" s="104"/>
      <c r="K707" s="109"/>
      <c r="L707" s="214"/>
      <c r="CT707" s="25"/>
    </row>
    <row r="708" spans="2:98" s="24" customFormat="1" x14ac:dyDescent="0.25">
      <c r="B708" s="210"/>
      <c r="E708" s="211"/>
      <c r="G708" s="102"/>
      <c r="H708" s="307"/>
      <c r="I708" s="103"/>
      <c r="J708" s="104"/>
      <c r="K708" s="109"/>
      <c r="L708" s="214"/>
      <c r="CT708" s="25"/>
    </row>
    <row r="709" spans="2:98" s="24" customFormat="1" x14ac:dyDescent="0.25">
      <c r="B709" s="210"/>
      <c r="E709" s="211"/>
      <c r="G709" s="102"/>
      <c r="H709" s="307"/>
      <c r="I709" s="103"/>
      <c r="J709" s="104"/>
      <c r="K709" s="109"/>
      <c r="L709" s="214"/>
      <c r="CT709" s="25"/>
    </row>
    <row r="710" spans="2:98" s="24" customFormat="1" x14ac:dyDescent="0.25">
      <c r="B710" s="210"/>
      <c r="E710" s="211"/>
      <c r="G710" s="102"/>
      <c r="H710" s="307"/>
      <c r="I710" s="103"/>
      <c r="J710" s="104"/>
      <c r="K710" s="109"/>
      <c r="L710" s="214"/>
      <c r="CT710" s="25"/>
    </row>
    <row r="711" spans="2:98" s="24" customFormat="1" x14ac:dyDescent="0.25">
      <c r="B711" s="210"/>
      <c r="E711" s="211"/>
      <c r="G711" s="102"/>
      <c r="H711" s="307"/>
      <c r="I711" s="103"/>
      <c r="J711" s="104"/>
      <c r="K711" s="109"/>
      <c r="L711" s="214"/>
      <c r="CT711" s="25"/>
    </row>
    <row r="712" spans="2:98" s="24" customFormat="1" x14ac:dyDescent="0.25">
      <c r="B712" s="210"/>
      <c r="E712" s="211"/>
      <c r="G712" s="102"/>
      <c r="H712" s="307"/>
      <c r="I712" s="103"/>
      <c r="J712" s="104"/>
      <c r="K712" s="109"/>
      <c r="L712" s="214"/>
      <c r="CT712" s="25"/>
    </row>
    <row r="713" spans="2:98" s="24" customFormat="1" x14ac:dyDescent="0.25">
      <c r="B713" s="210"/>
      <c r="E713" s="211"/>
      <c r="G713" s="102"/>
      <c r="H713" s="307"/>
      <c r="I713" s="103"/>
      <c r="J713" s="104"/>
      <c r="K713" s="109"/>
      <c r="L713" s="214"/>
      <c r="CT713" s="25"/>
    </row>
    <row r="714" spans="2:98" s="24" customFormat="1" x14ac:dyDescent="0.25">
      <c r="B714" s="210"/>
      <c r="E714" s="211"/>
      <c r="G714" s="102"/>
      <c r="H714" s="307"/>
      <c r="I714" s="103"/>
      <c r="J714" s="104"/>
      <c r="K714" s="109"/>
      <c r="L714" s="214"/>
      <c r="CT714" s="25"/>
    </row>
    <row r="715" spans="2:98" s="24" customFormat="1" x14ac:dyDescent="0.25">
      <c r="B715" s="210"/>
      <c r="E715" s="211"/>
      <c r="G715" s="102"/>
      <c r="H715" s="307"/>
      <c r="I715" s="103"/>
      <c r="J715" s="104"/>
      <c r="K715" s="109"/>
      <c r="L715" s="214"/>
      <c r="CT715" s="25"/>
    </row>
    <row r="716" spans="2:98" s="24" customFormat="1" x14ac:dyDescent="0.25">
      <c r="B716" s="210"/>
      <c r="E716" s="211"/>
      <c r="G716" s="102"/>
      <c r="H716" s="307"/>
      <c r="I716" s="103"/>
      <c r="J716" s="104"/>
      <c r="K716" s="109"/>
      <c r="L716" s="214"/>
      <c r="CT716" s="25"/>
    </row>
    <row r="717" spans="2:98" s="24" customFormat="1" x14ac:dyDescent="0.25">
      <c r="B717" s="210"/>
      <c r="E717" s="211"/>
      <c r="G717" s="102"/>
      <c r="H717" s="307"/>
      <c r="I717" s="103"/>
      <c r="J717" s="104"/>
      <c r="K717" s="109"/>
      <c r="L717" s="214"/>
      <c r="CT717" s="25"/>
    </row>
    <row r="718" spans="2:98" s="24" customFormat="1" x14ac:dyDescent="0.25">
      <c r="B718" s="210"/>
      <c r="E718" s="211"/>
      <c r="G718" s="102"/>
      <c r="H718" s="307"/>
      <c r="I718" s="103"/>
      <c r="J718" s="104"/>
      <c r="K718" s="109"/>
      <c r="L718" s="214"/>
      <c r="CT718" s="25"/>
    </row>
    <row r="719" spans="2:98" s="24" customFormat="1" x14ac:dyDescent="0.25">
      <c r="B719" s="210"/>
      <c r="E719" s="211"/>
      <c r="G719" s="102"/>
      <c r="H719" s="307"/>
      <c r="I719" s="103"/>
      <c r="J719" s="104"/>
      <c r="K719" s="109"/>
      <c r="L719" s="214"/>
      <c r="CT719" s="25"/>
    </row>
    <row r="720" spans="2:98" s="24" customFormat="1" x14ac:dyDescent="0.25">
      <c r="B720" s="210"/>
      <c r="E720" s="211"/>
      <c r="G720" s="102"/>
      <c r="H720" s="307"/>
      <c r="I720" s="103"/>
      <c r="J720" s="104"/>
      <c r="K720" s="109"/>
      <c r="L720" s="214"/>
      <c r="CT720" s="25"/>
    </row>
    <row r="721" spans="2:98" s="24" customFormat="1" x14ac:dyDescent="0.25">
      <c r="B721" s="210"/>
      <c r="E721" s="211"/>
      <c r="G721" s="102"/>
      <c r="H721" s="307"/>
      <c r="I721" s="103"/>
      <c r="J721" s="104"/>
      <c r="K721" s="109"/>
      <c r="L721" s="214"/>
      <c r="CT721" s="25"/>
    </row>
    <row r="722" spans="2:98" s="24" customFormat="1" x14ac:dyDescent="0.25">
      <c r="B722" s="210"/>
      <c r="E722" s="211"/>
      <c r="G722" s="102"/>
      <c r="H722" s="307"/>
      <c r="I722" s="103"/>
      <c r="J722" s="104"/>
      <c r="K722" s="109"/>
      <c r="L722" s="214"/>
      <c r="CT722" s="25"/>
    </row>
    <row r="723" spans="2:98" s="24" customFormat="1" x14ac:dyDescent="0.25">
      <c r="B723" s="210"/>
      <c r="E723" s="211"/>
      <c r="G723" s="102"/>
      <c r="H723" s="307"/>
      <c r="I723" s="103"/>
      <c r="J723" s="104"/>
      <c r="K723" s="109"/>
      <c r="L723" s="214"/>
      <c r="CT723" s="25"/>
    </row>
    <row r="724" spans="2:98" s="24" customFormat="1" x14ac:dyDescent="0.25">
      <c r="B724" s="210"/>
      <c r="E724" s="211"/>
      <c r="G724" s="102"/>
      <c r="H724" s="307"/>
      <c r="I724" s="103"/>
      <c r="J724" s="104"/>
      <c r="K724" s="109"/>
      <c r="L724" s="214"/>
      <c r="CT724" s="25"/>
    </row>
    <row r="725" spans="2:98" s="24" customFormat="1" x14ac:dyDescent="0.25">
      <c r="B725" s="210"/>
      <c r="E725" s="211"/>
      <c r="G725" s="102"/>
      <c r="H725" s="307"/>
      <c r="I725" s="103"/>
      <c r="J725" s="104"/>
      <c r="K725" s="109"/>
      <c r="L725" s="214"/>
      <c r="CT725" s="25"/>
    </row>
    <row r="726" spans="2:98" s="24" customFormat="1" x14ac:dyDescent="0.25">
      <c r="B726" s="210"/>
      <c r="E726" s="211"/>
      <c r="G726" s="102"/>
      <c r="H726" s="307"/>
      <c r="I726" s="103"/>
      <c r="J726" s="104"/>
      <c r="K726" s="109"/>
      <c r="L726" s="214"/>
      <c r="CT726" s="25"/>
    </row>
    <row r="727" spans="2:98" s="24" customFormat="1" x14ac:dyDescent="0.25">
      <c r="B727" s="210"/>
      <c r="E727" s="211"/>
      <c r="G727" s="102"/>
      <c r="H727" s="307"/>
      <c r="I727" s="103"/>
      <c r="J727" s="104"/>
      <c r="K727" s="109"/>
      <c r="L727" s="214"/>
      <c r="CT727" s="25"/>
    </row>
    <row r="728" spans="2:98" s="24" customFormat="1" x14ac:dyDescent="0.25">
      <c r="B728" s="210"/>
      <c r="E728" s="211"/>
      <c r="G728" s="102"/>
      <c r="H728" s="307"/>
      <c r="I728" s="103"/>
      <c r="J728" s="104"/>
      <c r="K728" s="109"/>
      <c r="L728" s="214"/>
      <c r="CT728" s="25"/>
    </row>
    <row r="729" spans="2:98" s="24" customFormat="1" x14ac:dyDescent="0.25">
      <c r="B729" s="210"/>
      <c r="E729" s="211"/>
      <c r="G729" s="102"/>
      <c r="H729" s="307"/>
      <c r="I729" s="103"/>
      <c r="J729" s="104"/>
      <c r="K729" s="109"/>
      <c r="L729" s="214"/>
      <c r="CT729" s="25"/>
    </row>
    <row r="730" spans="2:98" s="24" customFormat="1" x14ac:dyDescent="0.25">
      <c r="B730" s="210"/>
      <c r="E730" s="211"/>
      <c r="G730" s="102"/>
      <c r="H730" s="307"/>
      <c r="I730" s="103"/>
      <c r="J730" s="104"/>
      <c r="K730" s="109"/>
      <c r="L730" s="214"/>
      <c r="CT730" s="25"/>
    </row>
    <row r="731" spans="2:98" s="24" customFormat="1" x14ac:dyDescent="0.25">
      <c r="B731" s="210"/>
      <c r="E731" s="211"/>
      <c r="G731" s="102"/>
      <c r="H731" s="307"/>
      <c r="I731" s="103"/>
      <c r="J731" s="104"/>
      <c r="K731" s="109"/>
      <c r="L731" s="214"/>
      <c r="CT731" s="25"/>
    </row>
    <row r="732" spans="2:98" s="24" customFormat="1" x14ac:dyDescent="0.25">
      <c r="B732" s="210"/>
      <c r="E732" s="211"/>
      <c r="G732" s="102"/>
      <c r="H732" s="307"/>
      <c r="I732" s="103"/>
      <c r="J732" s="104"/>
      <c r="K732" s="109"/>
      <c r="L732" s="214"/>
      <c r="CT732" s="25"/>
    </row>
    <row r="733" spans="2:98" s="24" customFormat="1" x14ac:dyDescent="0.25">
      <c r="B733" s="210"/>
      <c r="E733" s="211"/>
      <c r="G733" s="102"/>
      <c r="H733" s="307"/>
      <c r="I733" s="103"/>
      <c r="J733" s="104"/>
      <c r="K733" s="109"/>
      <c r="L733" s="214"/>
      <c r="CT733" s="25"/>
    </row>
    <row r="734" spans="2:98" s="24" customFormat="1" x14ac:dyDescent="0.25">
      <c r="B734" s="210"/>
      <c r="E734" s="211"/>
      <c r="G734" s="102"/>
      <c r="H734" s="307"/>
      <c r="I734" s="103"/>
      <c r="J734" s="104"/>
      <c r="K734" s="109"/>
      <c r="L734" s="214"/>
      <c r="CT734" s="25"/>
    </row>
    <row r="735" spans="2:98" s="24" customFormat="1" x14ac:dyDescent="0.25">
      <c r="B735" s="210"/>
      <c r="E735" s="211"/>
      <c r="G735" s="102"/>
      <c r="H735" s="307"/>
      <c r="I735" s="103"/>
      <c r="J735" s="104"/>
      <c r="K735" s="109"/>
      <c r="L735" s="214"/>
      <c r="CT735" s="25"/>
    </row>
    <row r="736" spans="2:98" s="24" customFormat="1" x14ac:dyDescent="0.25">
      <c r="B736" s="210"/>
      <c r="E736" s="211"/>
      <c r="G736" s="102"/>
      <c r="H736" s="307"/>
      <c r="I736" s="103"/>
      <c r="J736" s="104"/>
      <c r="K736" s="109"/>
      <c r="L736" s="214"/>
      <c r="CT736" s="25"/>
    </row>
    <row r="737" spans="2:98" s="24" customFormat="1" x14ac:dyDescent="0.25">
      <c r="B737" s="210"/>
      <c r="E737" s="211"/>
      <c r="G737" s="102"/>
      <c r="H737" s="307"/>
      <c r="I737" s="103"/>
      <c r="J737" s="104"/>
      <c r="K737" s="109"/>
      <c r="L737" s="214"/>
      <c r="CT737" s="25"/>
    </row>
    <row r="738" spans="2:98" s="24" customFormat="1" x14ac:dyDescent="0.25">
      <c r="B738" s="210"/>
      <c r="E738" s="211"/>
      <c r="G738" s="102"/>
      <c r="H738" s="307"/>
      <c r="I738" s="103"/>
      <c r="J738" s="104"/>
      <c r="K738" s="109"/>
      <c r="L738" s="214"/>
      <c r="CT738" s="25"/>
    </row>
    <row r="739" spans="2:98" s="24" customFormat="1" x14ac:dyDescent="0.25">
      <c r="B739" s="210"/>
      <c r="E739" s="211"/>
      <c r="G739" s="102"/>
      <c r="H739" s="307"/>
      <c r="I739" s="103"/>
      <c r="J739" s="104"/>
      <c r="K739" s="109"/>
      <c r="L739" s="214"/>
      <c r="CT739" s="25"/>
    </row>
    <row r="740" spans="2:98" s="24" customFormat="1" x14ac:dyDescent="0.25">
      <c r="B740" s="210"/>
      <c r="E740" s="211"/>
      <c r="G740" s="102"/>
      <c r="H740" s="307"/>
      <c r="I740" s="103"/>
      <c r="J740" s="104"/>
      <c r="K740" s="109"/>
      <c r="L740" s="214"/>
      <c r="CT740" s="25"/>
    </row>
    <row r="741" spans="2:98" s="24" customFormat="1" x14ac:dyDescent="0.25">
      <c r="B741" s="210"/>
      <c r="E741" s="211"/>
      <c r="G741" s="102"/>
      <c r="H741" s="307"/>
      <c r="I741" s="103"/>
      <c r="J741" s="104"/>
      <c r="K741" s="109"/>
      <c r="L741" s="214"/>
      <c r="CT741" s="25"/>
    </row>
    <row r="742" spans="2:98" s="24" customFormat="1" x14ac:dyDescent="0.25">
      <c r="B742" s="210"/>
      <c r="E742" s="211"/>
      <c r="G742" s="102"/>
      <c r="H742" s="307"/>
      <c r="I742" s="103"/>
      <c r="J742" s="104"/>
      <c r="K742" s="109"/>
      <c r="L742" s="214"/>
      <c r="CT742" s="25"/>
    </row>
    <row r="743" spans="2:98" s="24" customFormat="1" x14ac:dyDescent="0.25">
      <c r="B743" s="210"/>
      <c r="E743" s="211"/>
      <c r="G743" s="102"/>
      <c r="H743" s="307"/>
      <c r="I743" s="103"/>
      <c r="J743" s="104"/>
      <c r="K743" s="109"/>
      <c r="L743" s="214"/>
      <c r="CT743" s="25"/>
    </row>
    <row r="744" spans="2:98" s="24" customFormat="1" x14ac:dyDescent="0.25">
      <c r="B744" s="210"/>
      <c r="E744" s="211"/>
      <c r="G744" s="102"/>
      <c r="H744" s="307"/>
      <c r="I744" s="103"/>
      <c r="J744" s="104"/>
      <c r="K744" s="109"/>
      <c r="L744" s="214"/>
      <c r="CT744" s="25"/>
    </row>
    <row r="745" spans="2:98" s="24" customFormat="1" x14ac:dyDescent="0.25">
      <c r="B745" s="210"/>
      <c r="E745" s="211"/>
      <c r="G745" s="102"/>
      <c r="H745" s="307"/>
      <c r="I745" s="103"/>
      <c r="J745" s="104"/>
      <c r="K745" s="109"/>
      <c r="L745" s="214"/>
      <c r="CT745" s="25"/>
    </row>
    <row r="746" spans="2:98" s="24" customFormat="1" x14ac:dyDescent="0.25">
      <c r="B746" s="210"/>
      <c r="E746" s="211"/>
      <c r="G746" s="102"/>
      <c r="H746" s="307"/>
      <c r="I746" s="103"/>
      <c r="J746" s="104"/>
      <c r="K746" s="109"/>
      <c r="L746" s="214"/>
      <c r="CT746" s="25"/>
    </row>
    <row r="747" spans="2:98" s="24" customFormat="1" x14ac:dyDescent="0.25">
      <c r="B747" s="210"/>
      <c r="E747" s="211"/>
      <c r="G747" s="102"/>
      <c r="H747" s="307"/>
      <c r="I747" s="103"/>
      <c r="J747" s="104"/>
      <c r="K747" s="109"/>
      <c r="L747" s="214"/>
      <c r="CT747" s="25"/>
    </row>
    <row r="748" spans="2:98" s="24" customFormat="1" x14ac:dyDescent="0.25">
      <c r="B748" s="210"/>
      <c r="E748" s="211"/>
      <c r="G748" s="102"/>
      <c r="H748" s="307"/>
      <c r="I748" s="103"/>
      <c r="J748" s="104"/>
      <c r="K748" s="109"/>
      <c r="L748" s="214"/>
      <c r="CT748" s="25"/>
    </row>
    <row r="749" spans="2:98" s="24" customFormat="1" x14ac:dyDescent="0.25">
      <c r="B749" s="210"/>
      <c r="E749" s="211"/>
      <c r="G749" s="102"/>
      <c r="H749" s="307"/>
      <c r="I749" s="103"/>
      <c r="J749" s="104"/>
      <c r="K749" s="109"/>
      <c r="L749" s="214"/>
      <c r="CT749" s="25"/>
    </row>
    <row r="750" spans="2:98" s="24" customFormat="1" x14ac:dyDescent="0.25">
      <c r="B750" s="210"/>
      <c r="E750" s="211"/>
      <c r="G750" s="102"/>
      <c r="H750" s="307"/>
      <c r="I750" s="103"/>
      <c r="J750" s="104"/>
      <c r="K750" s="109"/>
      <c r="L750" s="214"/>
      <c r="CT750" s="25"/>
    </row>
    <row r="751" spans="2:98" s="24" customFormat="1" x14ac:dyDescent="0.25">
      <c r="B751" s="210"/>
      <c r="E751" s="211"/>
      <c r="G751" s="102"/>
      <c r="H751" s="307"/>
      <c r="I751" s="103"/>
      <c r="J751" s="104"/>
      <c r="K751" s="109"/>
      <c r="L751" s="214"/>
      <c r="CT751" s="25"/>
    </row>
    <row r="752" spans="2:98" s="24" customFormat="1" x14ac:dyDescent="0.25">
      <c r="B752" s="210"/>
      <c r="E752" s="211"/>
      <c r="G752" s="102"/>
      <c r="H752" s="307"/>
      <c r="I752" s="103"/>
      <c r="J752" s="104"/>
      <c r="K752" s="109"/>
      <c r="L752" s="214"/>
      <c r="CT752" s="25"/>
    </row>
    <row r="753" spans="2:98" s="24" customFormat="1" x14ac:dyDescent="0.25">
      <c r="B753" s="210"/>
      <c r="E753" s="211"/>
      <c r="G753" s="102"/>
      <c r="H753" s="307"/>
      <c r="I753" s="103"/>
      <c r="J753" s="104"/>
      <c r="K753" s="109"/>
      <c r="L753" s="214"/>
      <c r="CT753" s="25"/>
    </row>
    <row r="754" spans="2:98" s="24" customFormat="1" x14ac:dyDescent="0.25">
      <c r="B754" s="210"/>
      <c r="E754" s="211"/>
      <c r="G754" s="102"/>
      <c r="H754" s="307"/>
      <c r="I754" s="103"/>
      <c r="J754" s="104"/>
      <c r="K754" s="109"/>
      <c r="L754" s="214"/>
      <c r="CT754" s="25"/>
    </row>
    <row r="755" spans="2:98" s="24" customFormat="1" x14ac:dyDescent="0.25">
      <c r="B755" s="210"/>
      <c r="E755" s="211"/>
      <c r="G755" s="102"/>
      <c r="H755" s="307"/>
      <c r="I755" s="103"/>
      <c r="J755" s="104"/>
      <c r="K755" s="109"/>
      <c r="L755" s="214"/>
      <c r="CT755" s="25"/>
    </row>
    <row r="756" spans="2:98" s="24" customFormat="1" x14ac:dyDescent="0.25">
      <c r="B756" s="210"/>
      <c r="E756" s="211"/>
      <c r="G756" s="102"/>
      <c r="H756" s="307"/>
      <c r="I756" s="103"/>
      <c r="J756" s="104"/>
      <c r="K756" s="109"/>
      <c r="L756" s="214"/>
      <c r="CT756" s="25"/>
    </row>
    <row r="757" spans="2:98" s="24" customFormat="1" x14ac:dyDescent="0.25">
      <c r="B757" s="210"/>
      <c r="E757" s="211"/>
      <c r="G757" s="102"/>
      <c r="H757" s="307"/>
      <c r="I757" s="103"/>
      <c r="J757" s="104"/>
      <c r="K757" s="109"/>
      <c r="L757" s="214"/>
      <c r="CT757" s="25"/>
    </row>
    <row r="758" spans="2:98" s="24" customFormat="1" x14ac:dyDescent="0.25">
      <c r="B758" s="210"/>
      <c r="E758" s="211"/>
      <c r="G758" s="102"/>
      <c r="H758" s="307"/>
      <c r="I758" s="103"/>
      <c r="J758" s="104"/>
      <c r="K758" s="109"/>
      <c r="L758" s="214"/>
      <c r="CT758" s="25"/>
    </row>
    <row r="759" spans="2:98" s="24" customFormat="1" x14ac:dyDescent="0.25">
      <c r="B759" s="210"/>
      <c r="E759" s="211"/>
      <c r="G759" s="102"/>
      <c r="H759" s="307"/>
      <c r="I759" s="103"/>
      <c r="J759" s="104"/>
      <c r="K759" s="109"/>
      <c r="L759" s="214"/>
      <c r="CT759" s="25"/>
    </row>
    <row r="760" spans="2:98" s="24" customFormat="1" x14ac:dyDescent="0.25">
      <c r="B760" s="210"/>
      <c r="E760" s="211"/>
      <c r="G760" s="102"/>
      <c r="H760" s="307"/>
      <c r="I760" s="103"/>
      <c r="J760" s="104"/>
      <c r="K760" s="109"/>
      <c r="L760" s="214"/>
      <c r="CT760" s="25"/>
    </row>
    <row r="761" spans="2:98" s="24" customFormat="1" x14ac:dyDescent="0.25">
      <c r="B761" s="210"/>
      <c r="E761" s="211"/>
      <c r="G761" s="102"/>
      <c r="H761" s="307"/>
      <c r="I761" s="103"/>
      <c r="J761" s="104"/>
      <c r="K761" s="109"/>
      <c r="L761" s="214"/>
      <c r="CT761" s="25"/>
    </row>
    <row r="762" spans="2:98" s="24" customFormat="1" x14ac:dyDescent="0.25">
      <c r="B762" s="210"/>
      <c r="E762" s="211"/>
      <c r="G762" s="102"/>
      <c r="H762" s="307"/>
      <c r="I762" s="103"/>
      <c r="J762" s="104"/>
      <c r="K762" s="109"/>
      <c r="L762" s="214"/>
      <c r="CT762" s="25"/>
    </row>
    <row r="763" spans="2:98" s="24" customFormat="1" x14ac:dyDescent="0.25">
      <c r="B763" s="210"/>
      <c r="E763" s="211"/>
      <c r="G763" s="102"/>
      <c r="H763" s="307"/>
      <c r="I763" s="103"/>
      <c r="J763" s="104"/>
      <c r="K763" s="109"/>
      <c r="L763" s="214"/>
      <c r="CT763" s="25"/>
    </row>
    <row r="764" spans="2:98" s="24" customFormat="1" x14ac:dyDescent="0.25">
      <c r="B764" s="210"/>
      <c r="E764" s="211"/>
      <c r="G764" s="102"/>
      <c r="H764" s="307"/>
      <c r="I764" s="103"/>
      <c r="J764" s="104"/>
      <c r="K764" s="109"/>
      <c r="L764" s="214"/>
      <c r="CT764" s="25"/>
    </row>
    <row r="765" spans="2:98" s="24" customFormat="1" x14ac:dyDescent="0.25">
      <c r="B765" s="210"/>
      <c r="E765" s="211"/>
      <c r="G765" s="102"/>
      <c r="H765" s="307"/>
      <c r="I765" s="103"/>
      <c r="J765" s="104"/>
      <c r="K765" s="109"/>
      <c r="L765" s="214"/>
      <c r="CT765" s="25"/>
    </row>
    <row r="766" spans="2:98" s="24" customFormat="1" x14ac:dyDescent="0.25">
      <c r="B766" s="210"/>
      <c r="E766" s="211"/>
      <c r="G766" s="102"/>
      <c r="H766" s="307"/>
      <c r="I766" s="103"/>
      <c r="J766" s="104"/>
      <c r="K766" s="109"/>
      <c r="L766" s="214"/>
      <c r="CT766" s="25"/>
    </row>
    <row r="767" spans="2:98" s="24" customFormat="1" x14ac:dyDescent="0.25">
      <c r="B767" s="210"/>
      <c r="E767" s="211"/>
      <c r="G767" s="102"/>
      <c r="H767" s="307"/>
      <c r="I767" s="103"/>
      <c r="J767" s="104"/>
      <c r="K767" s="109"/>
      <c r="L767" s="214"/>
      <c r="CT767" s="25"/>
    </row>
    <row r="768" spans="2:98" s="24" customFormat="1" x14ac:dyDescent="0.25">
      <c r="B768" s="210"/>
      <c r="E768" s="211"/>
      <c r="G768" s="102"/>
      <c r="H768" s="307"/>
      <c r="I768" s="103"/>
      <c r="J768" s="104"/>
      <c r="K768" s="109"/>
      <c r="L768" s="214"/>
      <c r="CT768" s="25"/>
    </row>
    <row r="769" spans="2:98" s="24" customFormat="1" x14ac:dyDescent="0.25">
      <c r="B769" s="210"/>
      <c r="E769" s="211"/>
      <c r="G769" s="102"/>
      <c r="H769" s="307"/>
      <c r="I769" s="103"/>
      <c r="J769" s="104"/>
      <c r="K769" s="109"/>
      <c r="L769" s="214"/>
      <c r="CT769" s="25"/>
    </row>
    <row r="770" spans="2:98" s="24" customFormat="1" x14ac:dyDescent="0.25">
      <c r="B770" s="210"/>
      <c r="E770" s="211"/>
      <c r="G770" s="102"/>
      <c r="H770" s="307"/>
      <c r="I770" s="103"/>
      <c r="J770" s="104"/>
      <c r="K770" s="109"/>
      <c r="L770" s="214"/>
      <c r="CT770" s="25"/>
    </row>
    <row r="771" spans="2:98" s="24" customFormat="1" x14ac:dyDescent="0.25">
      <c r="B771" s="210"/>
      <c r="E771" s="211"/>
      <c r="G771" s="102"/>
      <c r="H771" s="307"/>
      <c r="I771" s="103"/>
      <c r="J771" s="104"/>
      <c r="K771" s="109"/>
      <c r="L771" s="214"/>
      <c r="CT771" s="25"/>
    </row>
    <row r="772" spans="2:98" s="24" customFormat="1" x14ac:dyDescent="0.25">
      <c r="B772" s="210"/>
      <c r="E772" s="211"/>
      <c r="G772" s="102"/>
      <c r="H772" s="307"/>
      <c r="I772" s="103"/>
      <c r="J772" s="104"/>
      <c r="K772" s="109"/>
      <c r="L772" s="214"/>
      <c r="CT772" s="25"/>
    </row>
    <row r="773" spans="2:98" s="24" customFormat="1" x14ac:dyDescent="0.25">
      <c r="B773" s="210"/>
      <c r="E773" s="211"/>
      <c r="G773" s="102"/>
      <c r="H773" s="307"/>
      <c r="I773" s="103"/>
      <c r="J773" s="104"/>
      <c r="K773" s="109"/>
      <c r="L773" s="214"/>
      <c r="CT773" s="25"/>
    </row>
    <row r="774" spans="2:98" s="24" customFormat="1" x14ac:dyDescent="0.25">
      <c r="B774" s="210"/>
      <c r="E774" s="211"/>
      <c r="G774" s="102"/>
      <c r="H774" s="307"/>
      <c r="I774" s="103"/>
      <c r="J774" s="104"/>
      <c r="K774" s="109"/>
      <c r="L774" s="214"/>
      <c r="CT774" s="25"/>
    </row>
    <row r="775" spans="2:98" s="24" customFormat="1" x14ac:dyDescent="0.25">
      <c r="B775" s="210"/>
      <c r="E775" s="211"/>
      <c r="G775" s="102"/>
      <c r="H775" s="307"/>
      <c r="I775" s="103"/>
      <c r="J775" s="104"/>
      <c r="K775" s="109"/>
      <c r="L775" s="214"/>
      <c r="CT775" s="25"/>
    </row>
    <row r="776" spans="2:98" s="24" customFormat="1" x14ac:dyDescent="0.25">
      <c r="B776" s="210"/>
      <c r="E776" s="211"/>
      <c r="G776" s="102"/>
      <c r="H776" s="307"/>
      <c r="I776" s="103"/>
      <c r="J776" s="104"/>
      <c r="K776" s="109"/>
      <c r="L776" s="214"/>
      <c r="CT776" s="25"/>
    </row>
    <row r="777" spans="2:98" s="24" customFormat="1" x14ac:dyDescent="0.25">
      <c r="B777" s="210"/>
      <c r="E777" s="211"/>
      <c r="G777" s="102"/>
      <c r="H777" s="307"/>
      <c r="I777" s="103"/>
      <c r="J777" s="104"/>
      <c r="K777" s="109"/>
      <c r="L777" s="214"/>
      <c r="CT777" s="25"/>
    </row>
    <row r="778" spans="2:98" s="24" customFormat="1" x14ac:dyDescent="0.25">
      <c r="B778" s="210"/>
      <c r="E778" s="211"/>
      <c r="G778" s="102"/>
      <c r="H778" s="307"/>
      <c r="I778" s="103"/>
      <c r="J778" s="104"/>
      <c r="K778" s="109"/>
      <c r="L778" s="214"/>
      <c r="CT778" s="25"/>
    </row>
    <row r="779" spans="2:98" s="24" customFormat="1" x14ac:dyDescent="0.25">
      <c r="B779" s="210"/>
      <c r="E779" s="211"/>
      <c r="G779" s="102"/>
      <c r="H779" s="307"/>
      <c r="I779" s="103"/>
      <c r="J779" s="104"/>
      <c r="K779" s="109"/>
      <c r="L779" s="214"/>
      <c r="CT779" s="25"/>
    </row>
    <row r="780" spans="2:98" s="24" customFormat="1" x14ac:dyDescent="0.25">
      <c r="B780" s="210"/>
      <c r="E780" s="211"/>
      <c r="G780" s="102"/>
      <c r="H780" s="307"/>
      <c r="I780" s="103"/>
      <c r="J780" s="104"/>
      <c r="K780" s="109"/>
      <c r="L780" s="214"/>
      <c r="CT780" s="25"/>
    </row>
    <row r="781" spans="2:98" s="24" customFormat="1" x14ac:dyDescent="0.25">
      <c r="B781" s="210"/>
      <c r="E781" s="211"/>
      <c r="G781" s="102"/>
      <c r="H781" s="307"/>
      <c r="I781" s="103"/>
      <c r="J781" s="104"/>
      <c r="K781" s="109"/>
      <c r="L781" s="214"/>
      <c r="CT781" s="25"/>
    </row>
    <row r="782" spans="2:98" s="24" customFormat="1" x14ac:dyDescent="0.25">
      <c r="B782" s="210"/>
      <c r="E782" s="211"/>
      <c r="G782" s="102"/>
      <c r="H782" s="307"/>
      <c r="I782" s="103"/>
      <c r="J782" s="104"/>
      <c r="K782" s="109"/>
      <c r="L782" s="214"/>
      <c r="CT782" s="25"/>
    </row>
    <row r="783" spans="2:98" s="24" customFormat="1" x14ac:dyDescent="0.25">
      <c r="B783" s="210"/>
      <c r="E783" s="211"/>
      <c r="G783" s="102"/>
      <c r="H783" s="307"/>
      <c r="I783" s="103"/>
      <c r="J783" s="104"/>
      <c r="K783" s="109"/>
      <c r="L783" s="214"/>
      <c r="CT783" s="25"/>
    </row>
    <row r="784" spans="2:98" s="24" customFormat="1" x14ac:dyDescent="0.25">
      <c r="B784" s="210"/>
      <c r="E784" s="211"/>
      <c r="G784" s="102"/>
      <c r="H784" s="307"/>
      <c r="I784" s="103"/>
      <c r="J784" s="104"/>
      <c r="K784" s="109"/>
      <c r="L784" s="214"/>
      <c r="CT784" s="25"/>
    </row>
    <row r="785" spans="2:98" s="24" customFormat="1" x14ac:dyDescent="0.25">
      <c r="B785" s="210"/>
      <c r="E785" s="211"/>
      <c r="G785" s="102"/>
      <c r="H785" s="307"/>
      <c r="I785" s="103"/>
      <c r="J785" s="104"/>
      <c r="K785" s="109"/>
      <c r="L785" s="214"/>
      <c r="CT785" s="25"/>
    </row>
    <row r="786" spans="2:98" s="24" customFormat="1" x14ac:dyDescent="0.25">
      <c r="B786" s="210"/>
      <c r="E786" s="211"/>
      <c r="G786" s="102"/>
      <c r="H786" s="307"/>
      <c r="I786" s="103"/>
      <c r="J786" s="104"/>
      <c r="K786" s="109"/>
      <c r="L786" s="214"/>
      <c r="CT786" s="25"/>
    </row>
    <row r="787" spans="2:98" s="24" customFormat="1" x14ac:dyDescent="0.25">
      <c r="B787" s="210"/>
      <c r="E787" s="211"/>
      <c r="G787" s="102"/>
      <c r="H787" s="307"/>
      <c r="I787" s="103"/>
      <c r="J787" s="104"/>
      <c r="K787" s="109"/>
      <c r="L787" s="214"/>
      <c r="CT787" s="25"/>
    </row>
    <row r="788" spans="2:98" s="24" customFormat="1" x14ac:dyDescent="0.25">
      <c r="B788" s="210"/>
      <c r="E788" s="211"/>
      <c r="G788" s="102"/>
      <c r="H788" s="307"/>
      <c r="I788" s="103"/>
      <c r="J788" s="104"/>
      <c r="K788" s="109"/>
      <c r="L788" s="214"/>
      <c r="CT788" s="25"/>
    </row>
    <row r="789" spans="2:98" s="24" customFormat="1" x14ac:dyDescent="0.25">
      <c r="B789" s="210"/>
      <c r="E789" s="211"/>
      <c r="G789" s="102"/>
      <c r="H789" s="307"/>
      <c r="I789" s="103"/>
      <c r="J789" s="104"/>
      <c r="K789" s="109"/>
      <c r="L789" s="214"/>
      <c r="CT789" s="25"/>
    </row>
    <row r="790" spans="2:98" s="24" customFormat="1" x14ac:dyDescent="0.25">
      <c r="B790" s="210"/>
      <c r="E790" s="211"/>
      <c r="G790" s="102"/>
      <c r="H790" s="307"/>
      <c r="I790" s="103"/>
      <c r="J790" s="104"/>
      <c r="K790" s="109"/>
      <c r="L790" s="214"/>
      <c r="CT790" s="25"/>
    </row>
    <row r="791" spans="2:98" s="24" customFormat="1" x14ac:dyDescent="0.25">
      <c r="B791" s="210"/>
      <c r="E791" s="211"/>
      <c r="G791" s="102"/>
      <c r="H791" s="307"/>
      <c r="I791" s="103"/>
      <c r="J791" s="104"/>
      <c r="K791" s="109"/>
      <c r="L791" s="214"/>
      <c r="CT791" s="25"/>
    </row>
    <row r="792" spans="2:98" s="24" customFormat="1" x14ac:dyDescent="0.25">
      <c r="B792" s="210"/>
      <c r="E792" s="211"/>
      <c r="G792" s="102"/>
      <c r="H792" s="307"/>
      <c r="I792" s="103"/>
      <c r="J792" s="104"/>
      <c r="K792" s="109"/>
      <c r="L792" s="214"/>
      <c r="CT792" s="25"/>
    </row>
    <row r="793" spans="2:98" s="24" customFormat="1" x14ac:dyDescent="0.25">
      <c r="B793" s="210"/>
      <c r="E793" s="211"/>
      <c r="G793" s="102"/>
      <c r="H793" s="307"/>
      <c r="I793" s="103"/>
      <c r="J793" s="104"/>
      <c r="K793" s="109"/>
      <c r="L793" s="214"/>
      <c r="CT793" s="25"/>
    </row>
    <row r="794" spans="2:98" s="24" customFormat="1" x14ac:dyDescent="0.25">
      <c r="B794" s="210"/>
      <c r="E794" s="211"/>
      <c r="G794" s="102"/>
      <c r="H794" s="307"/>
      <c r="I794" s="103"/>
      <c r="J794" s="104"/>
      <c r="K794" s="109"/>
      <c r="L794" s="214"/>
      <c r="CT794" s="25"/>
    </row>
    <row r="795" spans="2:98" s="24" customFormat="1" x14ac:dyDescent="0.25">
      <c r="B795" s="210"/>
      <c r="E795" s="211"/>
      <c r="G795" s="102"/>
      <c r="H795" s="307"/>
      <c r="I795" s="103"/>
      <c r="J795" s="104"/>
      <c r="K795" s="109"/>
      <c r="L795" s="214"/>
      <c r="CT795" s="25"/>
    </row>
    <row r="796" spans="2:98" s="24" customFormat="1" x14ac:dyDescent="0.25">
      <c r="B796" s="210"/>
      <c r="E796" s="211"/>
      <c r="G796" s="102"/>
      <c r="H796" s="307"/>
      <c r="I796" s="103"/>
      <c r="J796" s="104"/>
      <c r="K796" s="109"/>
      <c r="L796" s="214"/>
      <c r="CT796" s="25"/>
    </row>
    <row r="797" spans="2:98" s="24" customFormat="1" x14ac:dyDescent="0.25">
      <c r="B797" s="210"/>
      <c r="E797" s="211"/>
      <c r="G797" s="102"/>
      <c r="H797" s="307"/>
      <c r="I797" s="103"/>
      <c r="J797" s="104"/>
      <c r="K797" s="109"/>
      <c r="L797" s="214"/>
      <c r="CT797" s="25"/>
    </row>
    <row r="798" spans="2:98" s="24" customFormat="1" x14ac:dyDescent="0.25">
      <c r="B798" s="210"/>
      <c r="E798" s="211"/>
      <c r="G798" s="102"/>
      <c r="H798" s="307"/>
      <c r="I798" s="103"/>
      <c r="J798" s="104"/>
      <c r="K798" s="109"/>
      <c r="L798" s="214"/>
      <c r="CT798" s="25"/>
    </row>
    <row r="799" spans="2:98" s="24" customFormat="1" x14ac:dyDescent="0.25">
      <c r="B799" s="210"/>
      <c r="E799" s="211"/>
      <c r="G799" s="102"/>
      <c r="H799" s="307"/>
      <c r="I799" s="103"/>
      <c r="J799" s="104"/>
      <c r="K799" s="109"/>
      <c r="L799" s="214"/>
      <c r="CT799" s="25"/>
    </row>
    <row r="800" spans="2:98" s="24" customFormat="1" x14ac:dyDescent="0.25">
      <c r="B800" s="210"/>
      <c r="E800" s="211"/>
      <c r="G800" s="102"/>
      <c r="H800" s="307"/>
      <c r="I800" s="103"/>
      <c r="J800" s="104"/>
      <c r="K800" s="109"/>
      <c r="L800" s="214"/>
      <c r="CT800" s="25"/>
    </row>
    <row r="801" spans="2:98" s="24" customFormat="1" x14ac:dyDescent="0.25">
      <c r="B801" s="210"/>
      <c r="E801" s="211"/>
      <c r="G801" s="102"/>
      <c r="H801" s="307"/>
      <c r="I801" s="103"/>
      <c r="J801" s="104"/>
      <c r="K801" s="109"/>
      <c r="L801" s="214"/>
      <c r="CT801" s="25"/>
    </row>
    <row r="802" spans="2:98" s="24" customFormat="1" x14ac:dyDescent="0.25">
      <c r="B802" s="210"/>
      <c r="E802" s="211"/>
      <c r="G802" s="102"/>
      <c r="H802" s="307"/>
      <c r="I802" s="103"/>
      <c r="J802" s="104"/>
      <c r="K802" s="109"/>
      <c r="L802" s="214"/>
      <c r="CT802" s="25"/>
    </row>
    <row r="803" spans="2:98" s="24" customFormat="1" x14ac:dyDescent="0.25">
      <c r="B803" s="210"/>
      <c r="E803" s="211"/>
      <c r="G803" s="102"/>
      <c r="H803" s="307"/>
      <c r="I803" s="103"/>
      <c r="J803" s="104"/>
      <c r="K803" s="109"/>
      <c r="L803" s="214"/>
      <c r="CT803" s="25"/>
    </row>
    <row r="804" spans="2:98" s="24" customFormat="1" x14ac:dyDescent="0.25">
      <c r="B804" s="210"/>
      <c r="E804" s="211"/>
      <c r="G804" s="102"/>
      <c r="H804" s="307"/>
      <c r="I804" s="103"/>
      <c r="J804" s="104"/>
      <c r="K804" s="109"/>
      <c r="L804" s="214"/>
      <c r="CT804" s="25"/>
    </row>
    <row r="805" spans="2:98" s="24" customFormat="1" x14ac:dyDescent="0.25">
      <c r="B805" s="210"/>
      <c r="E805" s="211"/>
      <c r="G805" s="102"/>
      <c r="H805" s="307"/>
      <c r="I805" s="103"/>
      <c r="J805" s="104"/>
      <c r="K805" s="109"/>
      <c r="L805" s="214"/>
      <c r="CT805" s="25"/>
    </row>
    <row r="806" spans="2:98" s="24" customFormat="1" x14ac:dyDescent="0.25">
      <c r="B806" s="210"/>
      <c r="E806" s="211"/>
      <c r="G806" s="102"/>
      <c r="H806" s="307"/>
      <c r="I806" s="103"/>
      <c r="J806" s="104"/>
      <c r="K806" s="109"/>
      <c r="L806" s="214"/>
      <c r="CT806" s="25"/>
    </row>
    <row r="807" spans="2:98" s="24" customFormat="1" x14ac:dyDescent="0.25">
      <c r="B807" s="210"/>
      <c r="E807" s="211"/>
      <c r="G807" s="102"/>
      <c r="H807" s="307"/>
      <c r="I807" s="103"/>
      <c r="J807" s="104"/>
      <c r="K807" s="109"/>
      <c r="L807" s="214"/>
      <c r="CT807" s="25"/>
    </row>
    <row r="808" spans="2:98" s="24" customFormat="1" x14ac:dyDescent="0.25">
      <c r="B808" s="210"/>
      <c r="E808" s="211"/>
      <c r="G808" s="102"/>
      <c r="H808" s="307"/>
      <c r="I808" s="103"/>
      <c r="J808" s="104"/>
      <c r="K808" s="109"/>
      <c r="L808" s="214"/>
      <c r="CT808" s="25"/>
    </row>
    <row r="809" spans="2:98" s="24" customFormat="1" x14ac:dyDescent="0.25">
      <c r="B809" s="210"/>
      <c r="E809" s="211"/>
      <c r="G809" s="102"/>
      <c r="H809" s="307"/>
      <c r="I809" s="103"/>
      <c r="J809" s="104"/>
      <c r="K809" s="109"/>
      <c r="L809" s="214"/>
      <c r="CT809" s="25"/>
    </row>
    <row r="810" spans="2:98" s="24" customFormat="1" x14ac:dyDescent="0.25">
      <c r="B810" s="210"/>
      <c r="E810" s="211"/>
      <c r="G810" s="102"/>
      <c r="H810" s="307"/>
      <c r="I810" s="103"/>
      <c r="J810" s="104"/>
      <c r="K810" s="109"/>
      <c r="L810" s="214"/>
      <c r="CT810" s="25"/>
    </row>
    <row r="811" spans="2:98" s="24" customFormat="1" x14ac:dyDescent="0.25">
      <c r="B811" s="210"/>
      <c r="E811" s="211"/>
      <c r="G811" s="102"/>
      <c r="H811" s="307"/>
      <c r="I811" s="103"/>
      <c r="J811" s="104"/>
      <c r="K811" s="109"/>
      <c r="L811" s="214"/>
      <c r="CT811" s="25"/>
    </row>
    <row r="812" spans="2:98" s="24" customFormat="1" x14ac:dyDescent="0.25">
      <c r="B812" s="210"/>
      <c r="E812" s="211"/>
      <c r="G812" s="102"/>
      <c r="H812" s="307"/>
      <c r="I812" s="103"/>
      <c r="J812" s="104"/>
      <c r="K812" s="109"/>
      <c r="L812" s="214"/>
      <c r="CT812" s="25"/>
    </row>
    <row r="813" spans="2:98" s="24" customFormat="1" x14ac:dyDescent="0.25">
      <c r="B813" s="210"/>
      <c r="E813" s="211"/>
      <c r="G813" s="102"/>
      <c r="H813" s="307"/>
      <c r="I813" s="103"/>
      <c r="J813" s="104"/>
      <c r="K813" s="109"/>
      <c r="L813" s="214"/>
      <c r="CT813" s="25"/>
    </row>
    <row r="814" spans="2:98" s="24" customFormat="1" x14ac:dyDescent="0.25">
      <c r="B814" s="210"/>
      <c r="E814" s="211"/>
      <c r="G814" s="102"/>
      <c r="H814" s="307"/>
      <c r="I814" s="103"/>
      <c r="J814" s="104"/>
      <c r="K814" s="109"/>
      <c r="L814" s="214"/>
      <c r="CT814" s="25"/>
    </row>
    <row r="815" spans="2:98" s="24" customFormat="1" x14ac:dyDescent="0.25">
      <c r="B815" s="210"/>
      <c r="E815" s="211"/>
      <c r="G815" s="102"/>
      <c r="H815" s="307"/>
      <c r="I815" s="103"/>
      <c r="J815" s="104"/>
      <c r="K815" s="109"/>
      <c r="L815" s="214"/>
      <c r="CT815" s="25"/>
    </row>
    <row r="816" spans="2:98" s="24" customFormat="1" x14ac:dyDescent="0.25">
      <c r="B816" s="210"/>
      <c r="E816" s="211"/>
      <c r="G816" s="102"/>
      <c r="H816" s="307"/>
      <c r="I816" s="103"/>
      <c r="J816" s="104"/>
      <c r="K816" s="109"/>
      <c r="L816" s="214"/>
      <c r="CT816" s="25"/>
    </row>
    <row r="817" spans="2:98" s="24" customFormat="1" x14ac:dyDescent="0.25">
      <c r="B817" s="210"/>
      <c r="E817" s="211"/>
      <c r="G817" s="102"/>
      <c r="H817" s="307"/>
      <c r="I817" s="103"/>
      <c r="J817" s="104"/>
      <c r="K817" s="109"/>
      <c r="L817" s="214"/>
      <c r="CT817" s="25"/>
    </row>
    <row r="818" spans="2:98" s="24" customFormat="1" x14ac:dyDescent="0.25">
      <c r="B818" s="210"/>
      <c r="E818" s="211"/>
      <c r="G818" s="102"/>
      <c r="H818" s="307"/>
      <c r="I818" s="103"/>
      <c r="J818" s="104"/>
      <c r="K818" s="109"/>
      <c r="L818" s="214"/>
      <c r="CT818" s="25"/>
    </row>
    <row r="819" spans="2:98" s="24" customFormat="1" x14ac:dyDescent="0.25">
      <c r="B819" s="210"/>
      <c r="E819" s="211"/>
      <c r="G819" s="102"/>
      <c r="H819" s="307"/>
      <c r="I819" s="103"/>
      <c r="J819" s="104"/>
      <c r="K819" s="109"/>
      <c r="L819" s="214"/>
      <c r="CT819" s="25"/>
    </row>
    <row r="820" spans="2:98" s="24" customFormat="1" x14ac:dyDescent="0.25">
      <c r="B820" s="210"/>
      <c r="E820" s="211"/>
      <c r="G820" s="102"/>
      <c r="H820" s="307"/>
      <c r="I820" s="103"/>
      <c r="J820" s="104"/>
      <c r="K820" s="109"/>
      <c r="L820" s="214"/>
      <c r="CT820" s="25"/>
    </row>
    <row r="821" spans="2:98" s="24" customFormat="1" x14ac:dyDescent="0.25">
      <c r="B821" s="210"/>
      <c r="E821" s="211"/>
      <c r="G821" s="102"/>
      <c r="H821" s="307"/>
      <c r="I821" s="103"/>
      <c r="J821" s="104"/>
      <c r="K821" s="109"/>
      <c r="L821" s="214"/>
      <c r="CT821" s="25"/>
    </row>
    <row r="822" spans="2:98" s="24" customFormat="1" x14ac:dyDescent="0.25">
      <c r="B822" s="210"/>
      <c r="E822" s="211"/>
      <c r="G822" s="102"/>
      <c r="H822" s="307"/>
      <c r="I822" s="103"/>
      <c r="J822" s="104"/>
      <c r="K822" s="109"/>
      <c r="L822" s="214"/>
      <c r="CT822" s="25"/>
    </row>
    <row r="823" spans="2:98" s="24" customFormat="1" x14ac:dyDescent="0.25">
      <c r="B823" s="210"/>
      <c r="E823" s="211"/>
      <c r="G823" s="102"/>
      <c r="H823" s="307"/>
      <c r="I823" s="103"/>
      <c r="J823" s="104"/>
      <c r="K823" s="109"/>
      <c r="L823" s="214"/>
      <c r="CT823" s="25"/>
    </row>
    <row r="824" spans="2:98" s="24" customFormat="1" x14ac:dyDescent="0.25">
      <c r="B824" s="210"/>
      <c r="E824" s="211"/>
      <c r="G824" s="102"/>
      <c r="H824" s="307"/>
      <c r="I824" s="103"/>
      <c r="J824" s="104"/>
      <c r="K824" s="109"/>
      <c r="L824" s="214"/>
      <c r="CT824" s="25"/>
    </row>
    <row r="825" spans="2:98" s="24" customFormat="1" x14ac:dyDescent="0.25">
      <c r="B825" s="210"/>
      <c r="E825" s="211"/>
      <c r="G825" s="102"/>
      <c r="H825" s="307"/>
      <c r="I825" s="103"/>
      <c r="J825" s="104"/>
      <c r="K825" s="109"/>
      <c r="L825" s="214"/>
      <c r="CT825" s="25"/>
    </row>
    <row r="826" spans="2:98" s="24" customFormat="1" x14ac:dyDescent="0.25">
      <c r="B826" s="210"/>
      <c r="E826" s="211"/>
      <c r="G826" s="102"/>
      <c r="H826" s="307"/>
      <c r="I826" s="103"/>
      <c r="J826" s="104"/>
      <c r="K826" s="109"/>
      <c r="L826" s="214"/>
      <c r="CT826" s="25"/>
    </row>
    <row r="827" spans="2:98" s="24" customFormat="1" x14ac:dyDescent="0.25">
      <c r="B827" s="210"/>
      <c r="E827" s="211"/>
      <c r="G827" s="102"/>
      <c r="H827" s="307"/>
      <c r="I827" s="103"/>
      <c r="J827" s="104"/>
      <c r="K827" s="109"/>
      <c r="L827" s="214"/>
      <c r="CT827" s="25"/>
    </row>
    <row r="828" spans="2:98" s="24" customFormat="1" x14ac:dyDescent="0.25">
      <c r="B828" s="210"/>
      <c r="E828" s="211"/>
      <c r="G828" s="102"/>
      <c r="H828" s="307"/>
      <c r="I828" s="103"/>
      <c r="J828" s="104"/>
      <c r="K828" s="109"/>
      <c r="L828" s="214"/>
      <c r="CT828" s="25"/>
    </row>
    <row r="829" spans="2:98" s="24" customFormat="1" x14ac:dyDescent="0.25">
      <c r="B829" s="210"/>
      <c r="E829" s="211"/>
      <c r="G829" s="102"/>
      <c r="H829" s="307"/>
      <c r="I829" s="103"/>
      <c r="J829" s="104"/>
      <c r="K829" s="109"/>
      <c r="L829" s="214"/>
      <c r="CT829" s="25"/>
    </row>
    <row r="830" spans="2:98" s="24" customFormat="1" x14ac:dyDescent="0.25">
      <c r="B830" s="210"/>
      <c r="E830" s="211"/>
      <c r="G830" s="102"/>
      <c r="H830" s="307"/>
      <c r="I830" s="103"/>
      <c r="J830" s="104"/>
      <c r="K830" s="109"/>
      <c r="L830" s="214"/>
      <c r="CT830" s="25"/>
    </row>
    <row r="831" spans="2:98" s="24" customFormat="1" x14ac:dyDescent="0.25">
      <c r="B831" s="210"/>
      <c r="E831" s="211"/>
      <c r="G831" s="102"/>
      <c r="H831" s="307"/>
      <c r="I831" s="103"/>
      <c r="J831" s="104"/>
      <c r="K831" s="109"/>
      <c r="L831" s="214"/>
      <c r="CT831" s="25"/>
    </row>
    <row r="832" spans="2:98" s="24" customFormat="1" x14ac:dyDescent="0.25">
      <c r="B832" s="210"/>
      <c r="E832" s="211"/>
      <c r="G832" s="102"/>
      <c r="H832" s="307"/>
      <c r="I832" s="103"/>
      <c r="J832" s="104"/>
      <c r="K832" s="109"/>
      <c r="L832" s="214"/>
      <c r="CT832" s="25"/>
    </row>
    <row r="833" spans="2:98" s="24" customFormat="1" x14ac:dyDescent="0.25">
      <c r="B833" s="210"/>
      <c r="E833" s="211"/>
      <c r="G833" s="102"/>
      <c r="H833" s="307"/>
      <c r="I833" s="103"/>
      <c r="J833" s="104"/>
      <c r="K833" s="109"/>
      <c r="L833" s="214"/>
      <c r="CT833" s="25"/>
    </row>
    <row r="834" spans="2:98" s="24" customFormat="1" x14ac:dyDescent="0.25">
      <c r="B834" s="210"/>
      <c r="E834" s="211"/>
      <c r="G834" s="102"/>
      <c r="H834" s="307"/>
      <c r="I834" s="103"/>
      <c r="J834" s="104"/>
      <c r="K834" s="109"/>
      <c r="L834" s="214"/>
      <c r="CT834" s="25"/>
    </row>
    <row r="835" spans="2:98" s="24" customFormat="1" x14ac:dyDescent="0.25">
      <c r="B835" s="210"/>
      <c r="E835" s="211"/>
      <c r="G835" s="102"/>
      <c r="H835" s="307"/>
      <c r="I835" s="103"/>
      <c r="J835" s="104"/>
      <c r="K835" s="109"/>
      <c r="L835" s="214"/>
      <c r="CT835" s="25"/>
    </row>
    <row r="836" spans="2:98" s="24" customFormat="1" x14ac:dyDescent="0.25">
      <c r="B836" s="210"/>
      <c r="E836" s="211"/>
      <c r="G836" s="102"/>
      <c r="H836" s="307"/>
      <c r="I836" s="103"/>
      <c r="J836" s="104"/>
      <c r="K836" s="109"/>
      <c r="L836" s="214"/>
      <c r="CT836" s="25"/>
    </row>
    <row r="837" spans="2:98" s="24" customFormat="1" x14ac:dyDescent="0.25">
      <c r="B837" s="210"/>
      <c r="E837" s="211"/>
      <c r="G837" s="102"/>
      <c r="H837" s="307"/>
      <c r="I837" s="103"/>
      <c r="J837" s="104"/>
      <c r="K837" s="109"/>
      <c r="L837" s="214"/>
      <c r="CT837" s="25"/>
    </row>
    <row r="838" spans="2:98" s="24" customFormat="1" x14ac:dyDescent="0.25">
      <c r="B838" s="210"/>
      <c r="E838" s="211"/>
      <c r="G838" s="102"/>
      <c r="H838" s="307"/>
      <c r="I838" s="103"/>
      <c r="J838" s="104"/>
      <c r="K838" s="109"/>
      <c r="L838" s="214"/>
      <c r="CT838" s="25"/>
    </row>
    <row r="839" spans="2:98" s="24" customFormat="1" x14ac:dyDescent="0.25">
      <c r="B839" s="210"/>
      <c r="E839" s="211"/>
      <c r="G839" s="102"/>
      <c r="H839" s="307"/>
      <c r="I839" s="103"/>
      <c r="J839" s="104"/>
      <c r="K839" s="109"/>
      <c r="L839" s="214"/>
      <c r="CT839" s="25"/>
    </row>
    <row r="840" spans="2:98" s="24" customFormat="1" x14ac:dyDescent="0.25">
      <c r="B840" s="210"/>
      <c r="E840" s="211"/>
      <c r="G840" s="102"/>
      <c r="H840" s="307"/>
      <c r="I840" s="103"/>
      <c r="J840" s="104"/>
      <c r="K840" s="109"/>
      <c r="L840" s="214"/>
      <c r="CT840" s="25"/>
    </row>
    <row r="841" spans="2:98" s="24" customFormat="1" x14ac:dyDescent="0.25">
      <c r="B841" s="210"/>
      <c r="E841" s="211"/>
      <c r="G841" s="102"/>
      <c r="H841" s="307"/>
      <c r="I841" s="103"/>
      <c r="J841" s="104"/>
      <c r="K841" s="109"/>
      <c r="L841" s="214"/>
      <c r="CT841" s="25"/>
    </row>
    <row r="842" spans="2:98" s="24" customFormat="1" x14ac:dyDescent="0.25">
      <c r="B842" s="210"/>
      <c r="E842" s="211"/>
      <c r="G842" s="102"/>
      <c r="H842" s="307"/>
      <c r="I842" s="103"/>
      <c r="J842" s="104"/>
      <c r="K842" s="109"/>
      <c r="L842" s="214"/>
      <c r="CT842" s="25"/>
    </row>
    <row r="843" spans="2:98" s="24" customFormat="1" x14ac:dyDescent="0.25">
      <c r="B843" s="210"/>
      <c r="E843" s="211"/>
      <c r="G843" s="102"/>
      <c r="H843" s="307"/>
      <c r="I843" s="103"/>
      <c r="J843" s="104"/>
      <c r="K843" s="109"/>
      <c r="L843" s="214"/>
      <c r="CT843" s="25"/>
    </row>
    <row r="844" spans="2:98" s="24" customFormat="1" x14ac:dyDescent="0.25">
      <c r="B844" s="210"/>
      <c r="E844" s="211"/>
      <c r="G844" s="102"/>
      <c r="H844" s="307"/>
      <c r="I844" s="103"/>
      <c r="J844" s="104"/>
      <c r="K844" s="109"/>
      <c r="L844" s="214"/>
      <c r="CT844" s="25"/>
    </row>
    <row r="845" spans="2:98" s="24" customFormat="1" x14ac:dyDescent="0.25">
      <c r="B845" s="210"/>
      <c r="E845" s="211"/>
      <c r="G845" s="102"/>
      <c r="H845" s="307"/>
      <c r="I845" s="103"/>
      <c r="J845" s="104"/>
      <c r="K845" s="109"/>
      <c r="L845" s="214"/>
      <c r="CT845" s="25"/>
    </row>
    <row r="846" spans="2:98" s="24" customFormat="1" x14ac:dyDescent="0.25">
      <c r="B846" s="210"/>
      <c r="E846" s="211"/>
      <c r="G846" s="102"/>
      <c r="H846" s="307"/>
      <c r="I846" s="103"/>
      <c r="J846" s="104"/>
      <c r="K846" s="109"/>
      <c r="L846" s="214"/>
      <c r="CT846" s="25"/>
    </row>
    <row r="847" spans="2:98" s="24" customFormat="1" x14ac:dyDescent="0.25">
      <c r="B847" s="210"/>
      <c r="E847" s="211"/>
      <c r="G847" s="102"/>
      <c r="H847" s="307"/>
      <c r="I847" s="103"/>
      <c r="J847" s="104"/>
      <c r="K847" s="109"/>
      <c r="L847" s="214"/>
      <c r="CT847" s="25"/>
    </row>
    <row r="848" spans="2:98" s="24" customFormat="1" x14ac:dyDescent="0.25">
      <c r="B848" s="210"/>
      <c r="E848" s="211"/>
      <c r="G848" s="102"/>
      <c r="H848" s="307"/>
      <c r="I848" s="103"/>
      <c r="J848" s="104"/>
      <c r="K848" s="109"/>
      <c r="L848" s="214"/>
      <c r="CT848" s="25"/>
    </row>
    <row r="849" spans="2:98" s="24" customFormat="1" x14ac:dyDescent="0.25">
      <c r="B849" s="210"/>
      <c r="E849" s="211"/>
      <c r="G849" s="102"/>
      <c r="H849" s="307"/>
      <c r="I849" s="103"/>
      <c r="J849" s="104"/>
      <c r="K849" s="109"/>
      <c r="L849" s="214"/>
      <c r="CT849" s="25"/>
    </row>
    <row r="850" spans="2:98" s="24" customFormat="1" x14ac:dyDescent="0.25">
      <c r="B850" s="210"/>
      <c r="E850" s="211"/>
      <c r="G850" s="102"/>
      <c r="H850" s="307"/>
      <c r="I850" s="103"/>
      <c r="J850" s="104"/>
      <c r="K850" s="109"/>
      <c r="L850" s="214"/>
      <c r="CT850" s="25"/>
    </row>
    <row r="851" spans="2:98" s="24" customFormat="1" x14ac:dyDescent="0.25">
      <c r="B851" s="210"/>
      <c r="E851" s="211"/>
      <c r="G851" s="102"/>
      <c r="H851" s="307"/>
      <c r="I851" s="103"/>
      <c r="J851" s="104"/>
      <c r="K851" s="109"/>
      <c r="L851" s="214"/>
      <c r="CT851" s="25"/>
    </row>
    <row r="852" spans="2:98" s="24" customFormat="1" x14ac:dyDescent="0.25">
      <c r="B852" s="210"/>
      <c r="E852" s="211"/>
      <c r="G852" s="102"/>
      <c r="H852" s="307"/>
      <c r="I852" s="103"/>
      <c r="J852" s="104"/>
      <c r="K852" s="109"/>
      <c r="L852" s="214"/>
      <c r="CT852" s="25"/>
    </row>
    <row r="853" spans="2:98" s="24" customFormat="1" x14ac:dyDescent="0.25">
      <c r="B853" s="210"/>
      <c r="E853" s="211"/>
      <c r="G853" s="102"/>
      <c r="H853" s="307"/>
      <c r="I853" s="103"/>
      <c r="J853" s="104"/>
      <c r="K853" s="109"/>
      <c r="L853" s="214"/>
      <c r="CT853" s="25"/>
    </row>
    <row r="854" spans="2:98" s="24" customFormat="1" x14ac:dyDescent="0.25">
      <c r="B854" s="210"/>
      <c r="E854" s="211"/>
      <c r="G854" s="102"/>
      <c r="H854" s="307"/>
      <c r="I854" s="103"/>
      <c r="J854" s="104"/>
      <c r="K854" s="109"/>
      <c r="L854" s="214"/>
      <c r="CT854" s="25"/>
    </row>
    <row r="855" spans="2:98" s="24" customFormat="1" x14ac:dyDescent="0.25">
      <c r="B855" s="210"/>
      <c r="E855" s="211"/>
      <c r="G855" s="102"/>
      <c r="H855" s="307"/>
      <c r="I855" s="103"/>
      <c r="J855" s="104"/>
      <c r="K855" s="109"/>
      <c r="L855" s="214"/>
      <c r="CT855" s="25"/>
    </row>
    <row r="856" spans="2:98" s="24" customFormat="1" x14ac:dyDescent="0.25">
      <c r="B856" s="210"/>
      <c r="E856" s="211"/>
      <c r="G856" s="102"/>
      <c r="H856" s="307"/>
      <c r="I856" s="103"/>
      <c r="J856" s="104"/>
      <c r="K856" s="109"/>
      <c r="L856" s="214"/>
      <c r="CT856" s="25"/>
    </row>
    <row r="857" spans="2:98" s="24" customFormat="1" x14ac:dyDescent="0.25">
      <c r="B857" s="210"/>
      <c r="E857" s="211"/>
      <c r="G857" s="102"/>
      <c r="H857" s="307"/>
      <c r="I857" s="103"/>
      <c r="J857" s="104"/>
      <c r="K857" s="109"/>
      <c r="L857" s="214"/>
      <c r="CT857" s="25"/>
    </row>
    <row r="858" spans="2:98" s="24" customFormat="1" x14ac:dyDescent="0.25">
      <c r="B858" s="210"/>
      <c r="E858" s="211"/>
      <c r="G858" s="102"/>
      <c r="H858" s="307"/>
      <c r="I858" s="103"/>
      <c r="J858" s="104"/>
      <c r="K858" s="109"/>
      <c r="L858" s="214"/>
      <c r="CT858" s="25"/>
    </row>
    <row r="859" spans="2:98" s="24" customFormat="1" x14ac:dyDescent="0.25">
      <c r="B859" s="210"/>
      <c r="E859" s="211"/>
      <c r="G859" s="102"/>
      <c r="H859" s="307"/>
      <c r="I859" s="103"/>
      <c r="J859" s="104"/>
      <c r="K859" s="109"/>
      <c r="L859" s="214"/>
      <c r="CT859" s="25"/>
    </row>
    <row r="860" spans="2:98" s="24" customFormat="1" x14ac:dyDescent="0.25">
      <c r="B860" s="210"/>
      <c r="E860" s="211"/>
      <c r="G860" s="102"/>
      <c r="H860" s="307"/>
      <c r="I860" s="103"/>
      <c r="J860" s="104"/>
      <c r="K860" s="109"/>
      <c r="L860" s="214"/>
      <c r="CT860" s="25"/>
    </row>
    <row r="861" spans="2:98" s="24" customFormat="1" x14ac:dyDescent="0.25">
      <c r="B861" s="210"/>
      <c r="E861" s="211"/>
      <c r="G861" s="102"/>
      <c r="H861" s="307"/>
      <c r="I861" s="103"/>
      <c r="J861" s="104"/>
      <c r="K861" s="109"/>
      <c r="L861" s="214"/>
      <c r="CT861" s="25"/>
    </row>
    <row r="862" spans="2:98" s="24" customFormat="1" x14ac:dyDescent="0.25">
      <c r="B862" s="210"/>
      <c r="E862" s="211"/>
      <c r="G862" s="102"/>
      <c r="H862" s="307"/>
      <c r="I862" s="103"/>
      <c r="J862" s="104"/>
      <c r="K862" s="109"/>
      <c r="L862" s="214"/>
      <c r="CT862" s="25"/>
    </row>
    <row r="863" spans="2:98" s="24" customFormat="1" x14ac:dyDescent="0.25">
      <c r="B863" s="210"/>
      <c r="E863" s="211"/>
      <c r="G863" s="102"/>
      <c r="H863" s="307"/>
      <c r="I863" s="103"/>
      <c r="J863" s="104"/>
      <c r="K863" s="109"/>
      <c r="L863" s="214"/>
      <c r="CT863" s="25"/>
    </row>
    <row r="864" spans="2:98" s="24" customFormat="1" x14ac:dyDescent="0.25">
      <c r="B864" s="210"/>
      <c r="E864" s="211"/>
      <c r="G864" s="102"/>
      <c r="H864" s="307"/>
      <c r="I864" s="103"/>
      <c r="J864" s="104"/>
      <c r="K864" s="109"/>
      <c r="L864" s="214"/>
      <c r="CT864" s="25"/>
    </row>
    <row r="865" spans="2:98" s="24" customFormat="1" x14ac:dyDescent="0.25">
      <c r="B865" s="210"/>
      <c r="E865" s="211"/>
      <c r="G865" s="102"/>
      <c r="H865" s="307"/>
      <c r="I865" s="103"/>
      <c r="J865" s="104"/>
      <c r="K865" s="109"/>
      <c r="L865" s="214"/>
      <c r="CT865" s="25"/>
    </row>
    <row r="866" spans="2:98" s="24" customFormat="1" x14ac:dyDescent="0.25">
      <c r="B866" s="210"/>
      <c r="E866" s="211"/>
      <c r="G866" s="102"/>
      <c r="H866" s="307"/>
      <c r="I866" s="103"/>
      <c r="J866" s="104"/>
      <c r="K866" s="109"/>
      <c r="L866" s="214"/>
      <c r="CT866" s="25"/>
    </row>
    <row r="867" spans="2:98" s="24" customFormat="1" x14ac:dyDescent="0.25">
      <c r="B867" s="210"/>
      <c r="E867" s="211"/>
      <c r="G867" s="102"/>
      <c r="H867" s="307"/>
      <c r="I867" s="103"/>
      <c r="J867" s="104"/>
      <c r="K867" s="109"/>
      <c r="L867" s="214"/>
      <c r="CT867" s="25"/>
    </row>
    <row r="868" spans="2:98" s="24" customFormat="1" x14ac:dyDescent="0.25">
      <c r="B868" s="210"/>
      <c r="E868" s="211"/>
      <c r="G868" s="102"/>
      <c r="H868" s="307"/>
      <c r="I868" s="103"/>
      <c r="J868" s="104"/>
      <c r="K868" s="109"/>
      <c r="L868" s="214"/>
      <c r="CT868" s="25"/>
    </row>
    <row r="869" spans="2:98" s="24" customFormat="1" x14ac:dyDescent="0.25">
      <c r="B869" s="210"/>
      <c r="E869" s="211"/>
      <c r="G869" s="102"/>
      <c r="H869" s="307"/>
      <c r="I869" s="103"/>
      <c r="J869" s="104"/>
      <c r="K869" s="109"/>
      <c r="L869" s="214"/>
      <c r="CT869" s="25"/>
    </row>
    <row r="870" spans="2:98" s="24" customFormat="1" x14ac:dyDescent="0.25">
      <c r="B870" s="210"/>
      <c r="E870" s="211"/>
      <c r="G870" s="102"/>
      <c r="H870" s="307"/>
      <c r="I870" s="103"/>
      <c r="J870" s="104"/>
      <c r="K870" s="109"/>
      <c r="L870" s="214"/>
      <c r="CT870" s="25"/>
    </row>
    <row r="871" spans="2:98" s="24" customFormat="1" x14ac:dyDescent="0.25">
      <c r="B871" s="210"/>
      <c r="E871" s="211"/>
      <c r="G871" s="102"/>
      <c r="H871" s="307"/>
      <c r="I871" s="103"/>
      <c r="J871" s="104"/>
      <c r="K871" s="109"/>
      <c r="L871" s="214"/>
      <c r="CT871" s="25"/>
    </row>
    <row r="872" spans="2:98" s="24" customFormat="1" x14ac:dyDescent="0.25">
      <c r="B872" s="210"/>
      <c r="E872" s="211"/>
      <c r="G872" s="102"/>
      <c r="H872" s="307"/>
      <c r="I872" s="103"/>
      <c r="J872" s="104"/>
      <c r="K872" s="109"/>
      <c r="L872" s="214"/>
      <c r="CT872" s="25"/>
    </row>
    <row r="873" spans="2:98" s="24" customFormat="1" x14ac:dyDescent="0.25">
      <c r="B873" s="210"/>
      <c r="E873" s="211"/>
      <c r="G873" s="102"/>
      <c r="H873" s="307"/>
      <c r="I873" s="103"/>
      <c r="J873" s="104"/>
      <c r="K873" s="109"/>
      <c r="L873" s="214"/>
      <c r="CT873" s="25"/>
    </row>
    <row r="874" spans="2:98" s="24" customFormat="1" x14ac:dyDescent="0.25">
      <c r="B874" s="210"/>
      <c r="E874" s="211"/>
      <c r="G874" s="102"/>
      <c r="H874" s="307"/>
      <c r="I874" s="103"/>
      <c r="J874" s="104"/>
      <c r="K874" s="109"/>
      <c r="L874" s="214"/>
      <c r="CT874" s="25"/>
    </row>
    <row r="875" spans="2:98" s="24" customFormat="1" x14ac:dyDescent="0.25">
      <c r="B875" s="210"/>
      <c r="E875" s="211"/>
      <c r="G875" s="102"/>
      <c r="H875" s="307"/>
      <c r="I875" s="103"/>
      <c r="J875" s="104"/>
      <c r="K875" s="109"/>
      <c r="L875" s="214"/>
      <c r="CT875" s="25"/>
    </row>
    <row r="876" spans="2:98" s="24" customFormat="1" x14ac:dyDescent="0.25">
      <c r="B876" s="210"/>
      <c r="E876" s="211"/>
      <c r="G876" s="102"/>
      <c r="H876" s="307"/>
      <c r="I876" s="103"/>
      <c r="J876" s="104"/>
      <c r="K876" s="109"/>
      <c r="L876" s="214"/>
      <c r="CT876" s="25"/>
    </row>
    <row r="877" spans="2:98" s="24" customFormat="1" x14ac:dyDescent="0.25">
      <c r="B877" s="210"/>
      <c r="E877" s="211"/>
      <c r="G877" s="102"/>
      <c r="H877" s="307"/>
      <c r="I877" s="103"/>
      <c r="J877" s="104"/>
      <c r="K877" s="109"/>
      <c r="L877" s="214"/>
      <c r="CT877" s="25"/>
    </row>
    <row r="878" spans="2:98" s="24" customFormat="1" x14ac:dyDescent="0.25">
      <c r="B878" s="210"/>
      <c r="E878" s="211"/>
      <c r="G878" s="102"/>
      <c r="H878" s="307"/>
      <c r="I878" s="103"/>
      <c r="J878" s="104"/>
      <c r="K878" s="109"/>
      <c r="L878" s="214"/>
      <c r="CT878" s="25"/>
    </row>
    <row r="879" spans="2:98" s="24" customFormat="1" x14ac:dyDescent="0.25">
      <c r="B879" s="210"/>
      <c r="E879" s="211"/>
      <c r="G879" s="102"/>
      <c r="H879" s="307"/>
      <c r="I879" s="103"/>
      <c r="J879" s="104"/>
      <c r="K879" s="109"/>
      <c r="L879" s="214"/>
      <c r="CT879" s="25"/>
    </row>
    <row r="880" spans="2:98" s="24" customFormat="1" x14ac:dyDescent="0.25">
      <c r="B880" s="210"/>
      <c r="E880" s="211"/>
      <c r="G880" s="102"/>
      <c r="H880" s="307"/>
      <c r="I880" s="103"/>
      <c r="J880" s="104"/>
      <c r="K880" s="109"/>
      <c r="L880" s="214"/>
      <c r="CT880" s="25"/>
    </row>
    <row r="881" spans="2:98" s="24" customFormat="1" x14ac:dyDescent="0.25">
      <c r="B881" s="210"/>
      <c r="E881" s="211"/>
      <c r="G881" s="102"/>
      <c r="H881" s="307"/>
      <c r="I881" s="103"/>
      <c r="J881" s="104"/>
      <c r="K881" s="109"/>
      <c r="L881" s="214"/>
      <c r="CT881" s="25"/>
    </row>
    <row r="882" spans="2:98" s="24" customFormat="1" x14ac:dyDescent="0.25">
      <c r="B882" s="210"/>
      <c r="E882" s="211"/>
      <c r="G882" s="102"/>
      <c r="H882" s="307"/>
      <c r="I882" s="103"/>
      <c r="J882" s="104"/>
      <c r="K882" s="109"/>
      <c r="L882" s="214"/>
      <c r="CT882" s="25"/>
    </row>
    <row r="883" spans="2:98" s="24" customFormat="1" x14ac:dyDescent="0.25">
      <c r="B883" s="210"/>
      <c r="E883" s="211"/>
      <c r="G883" s="102"/>
      <c r="H883" s="307"/>
      <c r="I883" s="103"/>
      <c r="J883" s="104"/>
      <c r="K883" s="109"/>
      <c r="L883" s="214"/>
      <c r="CT883" s="25"/>
    </row>
    <row r="884" spans="2:98" s="24" customFormat="1" x14ac:dyDescent="0.25">
      <c r="B884" s="210"/>
      <c r="E884" s="211"/>
      <c r="G884" s="102"/>
      <c r="H884" s="307"/>
      <c r="I884" s="103"/>
      <c r="J884" s="104"/>
      <c r="K884" s="109"/>
      <c r="L884" s="214"/>
      <c r="CT884" s="25"/>
    </row>
    <row r="885" spans="2:98" s="24" customFormat="1" x14ac:dyDescent="0.25">
      <c r="B885" s="210"/>
      <c r="E885" s="211"/>
      <c r="G885" s="102"/>
      <c r="H885" s="307"/>
      <c r="I885" s="103"/>
      <c r="J885" s="104"/>
      <c r="K885" s="109"/>
      <c r="L885" s="214"/>
      <c r="CT885" s="25"/>
    </row>
    <row r="886" spans="2:98" s="24" customFormat="1" x14ac:dyDescent="0.25">
      <c r="B886" s="210"/>
      <c r="E886" s="211"/>
      <c r="G886" s="102"/>
      <c r="H886" s="307"/>
      <c r="I886" s="103"/>
      <c r="J886" s="104"/>
      <c r="K886" s="109"/>
      <c r="L886" s="214"/>
      <c r="CT886" s="25"/>
    </row>
    <row r="887" spans="2:98" s="24" customFormat="1" x14ac:dyDescent="0.25">
      <c r="B887" s="210"/>
      <c r="E887" s="211"/>
      <c r="G887" s="102"/>
      <c r="H887" s="307"/>
      <c r="I887" s="103"/>
      <c r="J887" s="104"/>
      <c r="K887" s="109"/>
      <c r="L887" s="214"/>
      <c r="CT887" s="25"/>
    </row>
    <row r="888" spans="2:98" s="24" customFormat="1" x14ac:dyDescent="0.25">
      <c r="B888" s="210"/>
      <c r="E888" s="211"/>
      <c r="G888" s="102"/>
      <c r="H888" s="307"/>
      <c r="I888" s="103"/>
      <c r="J888" s="104"/>
      <c r="K888" s="109"/>
      <c r="L888" s="214"/>
      <c r="CT888" s="25"/>
    </row>
    <row r="889" spans="2:98" s="24" customFormat="1" x14ac:dyDescent="0.25">
      <c r="B889" s="210"/>
      <c r="E889" s="211"/>
      <c r="G889" s="102"/>
      <c r="H889" s="307"/>
      <c r="I889" s="103"/>
      <c r="J889" s="104"/>
      <c r="K889" s="109"/>
      <c r="L889" s="214"/>
      <c r="CT889" s="25"/>
    </row>
    <row r="890" spans="2:98" s="24" customFormat="1" x14ac:dyDescent="0.25">
      <c r="B890" s="210"/>
      <c r="E890" s="211"/>
      <c r="G890" s="102"/>
      <c r="H890" s="307"/>
      <c r="I890" s="103"/>
      <c r="J890" s="104"/>
      <c r="K890" s="109"/>
      <c r="L890" s="214"/>
      <c r="CT890" s="25"/>
    </row>
    <row r="891" spans="2:98" s="24" customFormat="1" x14ac:dyDescent="0.25">
      <c r="B891" s="210"/>
      <c r="E891" s="211"/>
      <c r="G891" s="102"/>
      <c r="H891" s="307"/>
      <c r="I891" s="103"/>
      <c r="J891" s="104"/>
      <c r="K891" s="109"/>
      <c r="L891" s="214"/>
      <c r="CT891" s="25"/>
    </row>
    <row r="892" spans="2:98" s="24" customFormat="1" x14ac:dyDescent="0.25">
      <c r="B892" s="210"/>
      <c r="E892" s="211"/>
      <c r="G892" s="102"/>
      <c r="H892" s="307"/>
      <c r="I892" s="103"/>
      <c r="J892" s="104"/>
      <c r="K892" s="109"/>
      <c r="L892" s="214"/>
      <c r="CT892" s="25"/>
    </row>
    <row r="893" spans="2:98" s="24" customFormat="1" x14ac:dyDescent="0.25">
      <c r="B893" s="210"/>
      <c r="E893" s="211"/>
      <c r="G893" s="102"/>
      <c r="H893" s="307"/>
      <c r="I893" s="103"/>
      <c r="J893" s="104"/>
      <c r="K893" s="109"/>
      <c r="L893" s="214"/>
      <c r="CT893" s="25"/>
    </row>
    <row r="894" spans="2:98" s="24" customFormat="1" x14ac:dyDescent="0.25">
      <c r="B894" s="210"/>
      <c r="E894" s="211"/>
      <c r="G894" s="102"/>
      <c r="H894" s="307"/>
      <c r="I894" s="103"/>
      <c r="J894" s="104"/>
      <c r="K894" s="109"/>
      <c r="L894" s="214"/>
      <c r="CT894" s="25"/>
    </row>
    <row r="895" spans="2:98" s="24" customFormat="1" x14ac:dyDescent="0.25">
      <c r="B895" s="210"/>
      <c r="E895" s="211"/>
      <c r="G895" s="102"/>
      <c r="H895" s="307"/>
      <c r="I895" s="103"/>
      <c r="J895" s="104"/>
      <c r="K895" s="109"/>
      <c r="L895" s="214"/>
      <c r="CT895" s="25"/>
    </row>
    <row r="896" spans="2:98" s="24" customFormat="1" x14ac:dyDescent="0.25">
      <c r="B896" s="210"/>
      <c r="E896" s="211"/>
      <c r="G896" s="102"/>
      <c r="H896" s="307"/>
      <c r="I896" s="103"/>
      <c r="J896" s="104"/>
      <c r="K896" s="109"/>
      <c r="L896" s="214"/>
      <c r="CT896" s="25"/>
    </row>
    <row r="897" spans="2:98" s="24" customFormat="1" x14ac:dyDescent="0.25">
      <c r="B897" s="210"/>
      <c r="E897" s="211"/>
      <c r="G897" s="102"/>
      <c r="H897" s="307"/>
      <c r="I897" s="103"/>
      <c r="J897" s="104"/>
      <c r="K897" s="109"/>
      <c r="L897" s="214"/>
      <c r="CT897" s="25"/>
    </row>
    <row r="898" spans="2:98" s="24" customFormat="1" x14ac:dyDescent="0.25">
      <c r="B898" s="210"/>
      <c r="E898" s="211"/>
      <c r="G898" s="102"/>
      <c r="H898" s="307"/>
      <c r="I898" s="103"/>
      <c r="J898" s="104"/>
      <c r="K898" s="109"/>
      <c r="L898" s="214"/>
      <c r="CT898" s="25"/>
    </row>
    <row r="899" spans="2:98" s="24" customFormat="1" x14ac:dyDescent="0.25">
      <c r="B899" s="210"/>
      <c r="E899" s="211"/>
      <c r="G899" s="102"/>
      <c r="H899" s="307"/>
      <c r="I899" s="103"/>
      <c r="J899" s="104"/>
      <c r="K899" s="109"/>
      <c r="L899" s="214"/>
      <c r="CT899" s="25"/>
    </row>
    <row r="900" spans="2:98" s="24" customFormat="1" x14ac:dyDescent="0.25">
      <c r="B900" s="210"/>
      <c r="E900" s="211"/>
      <c r="G900" s="102"/>
      <c r="H900" s="307"/>
      <c r="I900" s="103"/>
      <c r="J900" s="104"/>
      <c r="K900" s="109"/>
      <c r="L900" s="214"/>
      <c r="CT900" s="25"/>
    </row>
    <row r="901" spans="2:98" s="24" customFormat="1" x14ac:dyDescent="0.25">
      <c r="B901" s="210"/>
      <c r="E901" s="211"/>
      <c r="G901" s="102"/>
      <c r="H901" s="307"/>
      <c r="I901" s="103"/>
      <c r="J901" s="104"/>
      <c r="K901" s="109"/>
      <c r="L901" s="214"/>
      <c r="CT901" s="25"/>
    </row>
    <row r="902" spans="2:98" s="24" customFormat="1" x14ac:dyDescent="0.25">
      <c r="B902" s="210"/>
      <c r="E902" s="211"/>
      <c r="G902" s="102"/>
      <c r="H902" s="307"/>
      <c r="I902" s="103"/>
      <c r="J902" s="104"/>
      <c r="K902" s="109"/>
      <c r="L902" s="214"/>
      <c r="CT902" s="25"/>
    </row>
    <row r="903" spans="2:98" s="24" customFormat="1" x14ac:dyDescent="0.25">
      <c r="B903" s="210"/>
      <c r="E903" s="211"/>
      <c r="G903" s="102"/>
      <c r="H903" s="307"/>
      <c r="I903" s="103"/>
      <c r="J903" s="104"/>
      <c r="K903" s="109"/>
      <c r="L903" s="214"/>
      <c r="CT903" s="25"/>
    </row>
    <row r="904" spans="2:98" s="24" customFormat="1" x14ac:dyDescent="0.25">
      <c r="B904" s="210"/>
      <c r="E904" s="211"/>
      <c r="G904" s="102"/>
      <c r="H904" s="307"/>
      <c r="I904" s="103"/>
      <c r="J904" s="104"/>
      <c r="K904" s="109"/>
      <c r="L904" s="214"/>
      <c r="CT904" s="25"/>
    </row>
    <row r="905" spans="2:98" s="24" customFormat="1" x14ac:dyDescent="0.25">
      <c r="B905" s="210"/>
      <c r="E905" s="211"/>
      <c r="G905" s="102"/>
      <c r="H905" s="307"/>
      <c r="I905" s="103"/>
      <c r="J905" s="104"/>
      <c r="K905" s="109"/>
      <c r="L905" s="214"/>
      <c r="CT905" s="25"/>
    </row>
    <row r="906" spans="2:98" s="24" customFormat="1" x14ac:dyDescent="0.25">
      <c r="B906" s="210"/>
      <c r="E906" s="211"/>
      <c r="G906" s="102"/>
      <c r="H906" s="307"/>
      <c r="I906" s="103"/>
      <c r="J906" s="104"/>
      <c r="K906" s="109"/>
      <c r="L906" s="214"/>
      <c r="CT906" s="25"/>
    </row>
    <row r="907" spans="2:98" s="24" customFormat="1" x14ac:dyDescent="0.25">
      <c r="B907" s="210"/>
      <c r="E907" s="211"/>
      <c r="G907" s="102"/>
      <c r="H907" s="307"/>
      <c r="I907" s="103"/>
      <c r="J907" s="104"/>
      <c r="K907" s="109"/>
      <c r="L907" s="214"/>
      <c r="CT907" s="25"/>
    </row>
    <row r="908" spans="2:98" s="24" customFormat="1" x14ac:dyDescent="0.25">
      <c r="B908" s="210"/>
      <c r="E908" s="211"/>
      <c r="G908" s="102"/>
      <c r="H908" s="307"/>
      <c r="I908" s="103"/>
      <c r="J908" s="104"/>
      <c r="K908" s="109"/>
      <c r="L908" s="214"/>
      <c r="CT908" s="25"/>
    </row>
    <row r="909" spans="2:98" s="24" customFormat="1" x14ac:dyDescent="0.25">
      <c r="B909" s="210"/>
      <c r="E909" s="211"/>
      <c r="G909" s="102"/>
      <c r="H909" s="307"/>
      <c r="I909" s="103"/>
      <c r="J909" s="104"/>
      <c r="K909" s="109"/>
      <c r="L909" s="214"/>
      <c r="CT909" s="25"/>
    </row>
    <row r="910" spans="2:98" s="24" customFormat="1" x14ac:dyDescent="0.25">
      <c r="B910" s="210"/>
      <c r="E910" s="211"/>
      <c r="G910" s="102"/>
      <c r="H910" s="307"/>
      <c r="I910" s="103"/>
      <c r="J910" s="104"/>
      <c r="K910" s="109"/>
      <c r="L910" s="214"/>
      <c r="CT910" s="25"/>
    </row>
    <row r="911" spans="2:98" s="24" customFormat="1" x14ac:dyDescent="0.25">
      <c r="B911" s="210"/>
      <c r="E911" s="211"/>
      <c r="G911" s="102"/>
      <c r="H911" s="307"/>
      <c r="I911" s="103"/>
      <c r="J911" s="104"/>
      <c r="K911" s="109"/>
      <c r="L911" s="214"/>
      <c r="CT911" s="25"/>
    </row>
    <row r="912" spans="2:98" s="24" customFormat="1" x14ac:dyDescent="0.25">
      <c r="B912" s="210"/>
      <c r="E912" s="211"/>
      <c r="G912" s="102"/>
      <c r="H912" s="307"/>
      <c r="I912" s="103"/>
      <c r="J912" s="104"/>
      <c r="K912" s="109"/>
      <c r="L912" s="214"/>
      <c r="CT912" s="25"/>
    </row>
    <row r="913" spans="2:98" s="24" customFormat="1" x14ac:dyDescent="0.25">
      <c r="B913" s="210"/>
      <c r="E913" s="211"/>
      <c r="G913" s="102"/>
      <c r="H913" s="307"/>
      <c r="I913" s="103"/>
      <c r="J913" s="104"/>
      <c r="K913" s="109"/>
      <c r="L913" s="214"/>
      <c r="CT913" s="25"/>
    </row>
    <row r="914" spans="2:98" s="24" customFormat="1" x14ac:dyDescent="0.25">
      <c r="B914" s="210"/>
      <c r="E914" s="211"/>
      <c r="G914" s="102"/>
      <c r="H914" s="307"/>
      <c r="I914" s="103"/>
      <c r="J914" s="104"/>
      <c r="K914" s="109"/>
      <c r="L914" s="214"/>
      <c r="CT914" s="25"/>
    </row>
    <row r="915" spans="2:98" s="24" customFormat="1" x14ac:dyDescent="0.25">
      <c r="B915" s="210"/>
      <c r="E915" s="211"/>
      <c r="G915" s="102"/>
      <c r="H915" s="307"/>
      <c r="I915" s="103"/>
      <c r="J915" s="104"/>
      <c r="K915" s="109"/>
      <c r="L915" s="214"/>
      <c r="CT915" s="25"/>
    </row>
    <row r="916" spans="2:98" s="24" customFormat="1" x14ac:dyDescent="0.25">
      <c r="B916" s="210"/>
      <c r="E916" s="211"/>
      <c r="G916" s="102"/>
      <c r="H916" s="307"/>
      <c r="I916" s="103"/>
      <c r="J916" s="104"/>
      <c r="K916" s="109"/>
      <c r="L916" s="214"/>
      <c r="CT916" s="25"/>
    </row>
    <row r="917" spans="2:98" s="24" customFormat="1" x14ac:dyDescent="0.25">
      <c r="B917" s="210"/>
      <c r="E917" s="211"/>
      <c r="G917" s="102"/>
      <c r="H917" s="307"/>
      <c r="I917" s="103"/>
      <c r="J917" s="104"/>
      <c r="K917" s="109"/>
      <c r="L917" s="214"/>
      <c r="CT917" s="25"/>
    </row>
    <row r="918" spans="2:98" s="24" customFormat="1" x14ac:dyDescent="0.25">
      <c r="B918" s="210"/>
      <c r="E918" s="211"/>
      <c r="G918" s="102"/>
      <c r="H918" s="307"/>
      <c r="I918" s="103"/>
      <c r="J918" s="104"/>
      <c r="K918" s="109"/>
      <c r="L918" s="214"/>
      <c r="CT918" s="25"/>
    </row>
    <row r="919" spans="2:98" s="24" customFormat="1" x14ac:dyDescent="0.25">
      <c r="B919" s="210"/>
      <c r="E919" s="211"/>
      <c r="G919" s="102"/>
      <c r="H919" s="307"/>
      <c r="I919" s="103"/>
      <c r="J919" s="104"/>
      <c r="K919" s="109"/>
      <c r="L919" s="214"/>
      <c r="CT919" s="25"/>
    </row>
    <row r="920" spans="2:98" s="24" customFormat="1" x14ac:dyDescent="0.25">
      <c r="B920" s="210"/>
      <c r="E920" s="211"/>
      <c r="G920" s="102"/>
      <c r="H920" s="307"/>
      <c r="I920" s="103"/>
      <c r="J920" s="104"/>
      <c r="K920" s="109"/>
      <c r="L920" s="214"/>
      <c r="CT920" s="25"/>
    </row>
    <row r="921" spans="2:98" s="24" customFormat="1" x14ac:dyDescent="0.25">
      <c r="B921" s="210"/>
      <c r="E921" s="211"/>
      <c r="G921" s="102"/>
      <c r="H921" s="307"/>
      <c r="I921" s="103"/>
      <c r="J921" s="104"/>
      <c r="K921" s="109"/>
      <c r="L921" s="214"/>
      <c r="CT921" s="25"/>
    </row>
    <row r="922" spans="2:98" s="24" customFormat="1" x14ac:dyDescent="0.25">
      <c r="B922" s="210"/>
      <c r="E922" s="211"/>
      <c r="G922" s="102"/>
      <c r="H922" s="307"/>
      <c r="I922" s="103"/>
      <c r="J922" s="104"/>
      <c r="K922" s="109"/>
      <c r="L922" s="214"/>
      <c r="CT922" s="25"/>
    </row>
    <row r="923" spans="2:98" s="24" customFormat="1" x14ac:dyDescent="0.25">
      <c r="B923" s="210"/>
      <c r="E923" s="211"/>
      <c r="G923" s="102"/>
      <c r="H923" s="307"/>
      <c r="I923" s="103"/>
      <c r="J923" s="104"/>
      <c r="K923" s="109"/>
      <c r="L923" s="214"/>
      <c r="CT923" s="25"/>
    </row>
    <row r="924" spans="2:98" s="24" customFormat="1" x14ac:dyDescent="0.25">
      <c r="B924" s="210"/>
      <c r="E924" s="211"/>
      <c r="G924" s="102"/>
      <c r="H924" s="307"/>
      <c r="I924" s="103"/>
      <c r="J924" s="104"/>
      <c r="K924" s="109"/>
      <c r="L924" s="214"/>
      <c r="CT924" s="25"/>
    </row>
    <row r="925" spans="2:98" s="24" customFormat="1" x14ac:dyDescent="0.25">
      <c r="B925" s="210"/>
      <c r="E925" s="211"/>
      <c r="G925" s="102"/>
      <c r="H925" s="307"/>
      <c r="I925" s="103"/>
      <c r="J925" s="104"/>
      <c r="K925" s="109"/>
      <c r="L925" s="214"/>
      <c r="CT925" s="25"/>
    </row>
    <row r="926" spans="2:98" s="24" customFormat="1" x14ac:dyDescent="0.25">
      <c r="B926" s="210"/>
      <c r="E926" s="211"/>
      <c r="G926" s="102"/>
      <c r="H926" s="307"/>
      <c r="I926" s="103"/>
      <c r="J926" s="104"/>
      <c r="K926" s="109"/>
      <c r="L926" s="214"/>
      <c r="CT926" s="25"/>
    </row>
    <row r="927" spans="2:98" s="24" customFormat="1" x14ac:dyDescent="0.25">
      <c r="B927" s="210"/>
      <c r="E927" s="211"/>
      <c r="G927" s="102"/>
      <c r="H927" s="307"/>
      <c r="I927" s="103"/>
      <c r="J927" s="104"/>
      <c r="K927" s="109"/>
      <c r="L927" s="214"/>
      <c r="CT927" s="25"/>
    </row>
    <row r="928" spans="2:98" s="24" customFormat="1" x14ac:dyDescent="0.25">
      <c r="B928" s="210"/>
      <c r="E928" s="211"/>
      <c r="G928" s="102"/>
      <c r="H928" s="307"/>
      <c r="I928" s="103"/>
      <c r="J928" s="104"/>
      <c r="K928" s="109"/>
      <c r="L928" s="214"/>
      <c r="CT928" s="25"/>
    </row>
    <row r="929" spans="2:98" s="24" customFormat="1" x14ac:dyDescent="0.25">
      <c r="B929" s="210"/>
      <c r="E929" s="211"/>
      <c r="G929" s="102"/>
      <c r="H929" s="307"/>
      <c r="I929" s="103"/>
      <c r="J929" s="104"/>
      <c r="K929" s="109"/>
      <c r="L929" s="214"/>
      <c r="CT929" s="25"/>
    </row>
    <row r="930" spans="2:98" s="24" customFormat="1" x14ac:dyDescent="0.25">
      <c r="B930" s="210"/>
      <c r="E930" s="211"/>
      <c r="G930" s="102"/>
      <c r="H930" s="307"/>
      <c r="I930" s="103"/>
      <c r="J930" s="104"/>
      <c r="K930" s="109"/>
      <c r="L930" s="214"/>
      <c r="CT930" s="25"/>
    </row>
    <row r="931" spans="2:98" s="24" customFormat="1" x14ac:dyDescent="0.25">
      <c r="B931" s="210"/>
      <c r="E931" s="211"/>
      <c r="G931" s="102"/>
      <c r="H931" s="307"/>
      <c r="I931" s="103"/>
      <c r="J931" s="104"/>
      <c r="K931" s="109"/>
      <c r="L931" s="214"/>
      <c r="CT931" s="25"/>
    </row>
    <row r="932" spans="2:98" s="24" customFormat="1" x14ac:dyDescent="0.25">
      <c r="B932" s="210"/>
      <c r="E932" s="211"/>
      <c r="G932" s="102"/>
      <c r="H932" s="307"/>
      <c r="I932" s="103"/>
      <c r="J932" s="104"/>
      <c r="K932" s="109"/>
      <c r="L932" s="214"/>
      <c r="CT932" s="25"/>
    </row>
    <row r="933" spans="2:98" s="24" customFormat="1" x14ac:dyDescent="0.25">
      <c r="B933" s="210"/>
      <c r="E933" s="211"/>
      <c r="G933" s="102"/>
      <c r="H933" s="307"/>
      <c r="I933" s="103"/>
      <c r="J933" s="104"/>
      <c r="K933" s="109"/>
      <c r="L933" s="214"/>
      <c r="CT933" s="25"/>
    </row>
    <row r="934" spans="2:98" s="24" customFormat="1" x14ac:dyDescent="0.25">
      <c r="B934" s="210"/>
      <c r="E934" s="211"/>
      <c r="G934" s="102"/>
      <c r="H934" s="307"/>
      <c r="I934" s="103"/>
      <c r="J934" s="104"/>
      <c r="K934" s="109"/>
      <c r="L934" s="214"/>
      <c r="CT934" s="25"/>
    </row>
    <row r="935" spans="2:98" s="24" customFormat="1" x14ac:dyDescent="0.25">
      <c r="B935" s="210"/>
      <c r="E935" s="211"/>
      <c r="G935" s="102"/>
      <c r="H935" s="307"/>
      <c r="I935" s="103"/>
      <c r="J935" s="104"/>
      <c r="K935" s="109"/>
      <c r="L935" s="214"/>
      <c r="CT935" s="25"/>
    </row>
    <row r="936" spans="2:98" s="24" customFormat="1" x14ac:dyDescent="0.25">
      <c r="B936" s="210"/>
      <c r="E936" s="211"/>
      <c r="G936" s="102"/>
      <c r="H936" s="307"/>
      <c r="I936" s="103"/>
      <c r="J936" s="104"/>
      <c r="K936" s="109"/>
      <c r="L936" s="214"/>
      <c r="CT936" s="25"/>
    </row>
    <row r="937" spans="2:98" s="24" customFormat="1" x14ac:dyDescent="0.25">
      <c r="B937" s="210"/>
      <c r="E937" s="211"/>
      <c r="G937" s="102"/>
      <c r="H937" s="307"/>
      <c r="I937" s="103"/>
      <c r="J937" s="104"/>
      <c r="K937" s="109"/>
      <c r="L937" s="214"/>
      <c r="CT937" s="25"/>
    </row>
    <row r="938" spans="2:98" s="24" customFormat="1" x14ac:dyDescent="0.25">
      <c r="B938" s="210"/>
      <c r="E938" s="211"/>
      <c r="G938" s="102"/>
      <c r="H938" s="307"/>
      <c r="I938" s="103"/>
      <c r="J938" s="104"/>
      <c r="K938" s="109"/>
      <c r="L938" s="214"/>
      <c r="CT938" s="25"/>
    </row>
    <row r="939" spans="2:98" s="24" customFormat="1" x14ac:dyDescent="0.25">
      <c r="B939" s="210"/>
      <c r="E939" s="211"/>
      <c r="G939" s="102"/>
      <c r="H939" s="307"/>
      <c r="I939" s="103"/>
      <c r="J939" s="104"/>
      <c r="K939" s="109"/>
      <c r="L939" s="214"/>
      <c r="CT939" s="25"/>
    </row>
    <row r="940" spans="2:98" s="24" customFormat="1" x14ac:dyDescent="0.25">
      <c r="B940" s="210"/>
      <c r="E940" s="211"/>
      <c r="G940" s="102"/>
      <c r="H940" s="307"/>
      <c r="I940" s="103"/>
      <c r="J940" s="104"/>
      <c r="K940" s="109"/>
      <c r="L940" s="214"/>
      <c r="CT940" s="25"/>
    </row>
    <row r="941" spans="2:98" s="24" customFormat="1" x14ac:dyDescent="0.25">
      <c r="B941" s="210"/>
      <c r="E941" s="211"/>
      <c r="G941" s="102"/>
      <c r="H941" s="307"/>
      <c r="I941" s="103"/>
      <c r="J941" s="104"/>
      <c r="K941" s="109"/>
      <c r="L941" s="214"/>
      <c r="CT941" s="25"/>
    </row>
    <row r="942" spans="2:98" s="24" customFormat="1" x14ac:dyDescent="0.25">
      <c r="B942" s="210"/>
      <c r="E942" s="211"/>
      <c r="G942" s="102"/>
      <c r="H942" s="307"/>
      <c r="I942" s="103"/>
      <c r="J942" s="104"/>
      <c r="K942" s="109"/>
      <c r="L942" s="214"/>
      <c r="CT942" s="25"/>
    </row>
    <row r="943" spans="2:98" s="24" customFormat="1" x14ac:dyDescent="0.25">
      <c r="B943" s="210"/>
      <c r="E943" s="211"/>
      <c r="G943" s="102"/>
      <c r="H943" s="307"/>
      <c r="I943" s="103"/>
      <c r="J943" s="104"/>
      <c r="K943" s="109"/>
      <c r="L943" s="214"/>
      <c r="CT943" s="25"/>
    </row>
    <row r="944" spans="2:98" s="24" customFormat="1" x14ac:dyDescent="0.25">
      <c r="B944" s="210"/>
      <c r="E944" s="211"/>
      <c r="G944" s="102"/>
      <c r="H944" s="307"/>
      <c r="I944" s="103"/>
      <c r="J944" s="104"/>
      <c r="K944" s="109"/>
      <c r="L944" s="214"/>
      <c r="CT944" s="25"/>
    </row>
    <row r="945" spans="2:98" s="24" customFormat="1" x14ac:dyDescent="0.25">
      <c r="B945" s="210"/>
      <c r="E945" s="211"/>
      <c r="G945" s="102"/>
      <c r="H945" s="307"/>
      <c r="I945" s="103"/>
      <c r="J945" s="104"/>
      <c r="K945" s="109"/>
      <c r="L945" s="214"/>
      <c r="CT945" s="25"/>
    </row>
    <row r="946" spans="2:98" s="24" customFormat="1" x14ac:dyDescent="0.25">
      <c r="B946" s="210"/>
      <c r="E946" s="211"/>
      <c r="G946" s="102"/>
      <c r="H946" s="307"/>
      <c r="I946" s="103"/>
      <c r="J946" s="104"/>
      <c r="K946" s="109"/>
      <c r="L946" s="214"/>
      <c r="CT946" s="25"/>
    </row>
    <row r="947" spans="2:98" s="24" customFormat="1" x14ac:dyDescent="0.25">
      <c r="B947" s="210"/>
      <c r="E947" s="211"/>
      <c r="G947" s="102"/>
      <c r="H947" s="307"/>
      <c r="I947" s="103"/>
      <c r="J947" s="104"/>
      <c r="K947" s="109"/>
      <c r="L947" s="214"/>
      <c r="CT947" s="25"/>
    </row>
    <row r="948" spans="2:98" s="24" customFormat="1" x14ac:dyDescent="0.25">
      <c r="B948" s="210"/>
      <c r="E948" s="211"/>
      <c r="G948" s="102"/>
      <c r="H948" s="307"/>
      <c r="I948" s="103"/>
      <c r="J948" s="104"/>
      <c r="K948" s="109"/>
      <c r="L948" s="214"/>
      <c r="CT948" s="25"/>
    </row>
    <row r="949" spans="2:98" s="24" customFormat="1" x14ac:dyDescent="0.25">
      <c r="B949" s="210"/>
      <c r="E949" s="211"/>
      <c r="G949" s="102"/>
      <c r="H949" s="307"/>
      <c r="I949" s="103"/>
      <c r="J949" s="104"/>
      <c r="K949" s="109"/>
      <c r="L949" s="214"/>
      <c r="CT949" s="25"/>
    </row>
    <row r="950" spans="2:98" s="24" customFormat="1" x14ac:dyDescent="0.25">
      <c r="B950" s="210"/>
      <c r="E950" s="211"/>
      <c r="G950" s="102"/>
      <c r="H950" s="307"/>
      <c r="I950" s="103"/>
      <c r="J950" s="104"/>
      <c r="K950" s="109"/>
      <c r="L950" s="214"/>
      <c r="CT950" s="25"/>
    </row>
    <row r="951" spans="2:98" s="24" customFormat="1" x14ac:dyDescent="0.25">
      <c r="B951" s="210"/>
      <c r="E951" s="211"/>
      <c r="G951" s="102"/>
      <c r="H951" s="307"/>
      <c r="I951" s="103"/>
      <c r="J951" s="104"/>
      <c r="K951" s="109"/>
      <c r="L951" s="214"/>
      <c r="CT951" s="25"/>
    </row>
    <row r="952" spans="2:98" s="24" customFormat="1" x14ac:dyDescent="0.25">
      <c r="B952" s="210"/>
      <c r="E952" s="211"/>
      <c r="G952" s="102"/>
      <c r="H952" s="307"/>
      <c r="I952" s="103"/>
      <c r="J952" s="104"/>
      <c r="K952" s="109"/>
      <c r="L952" s="214"/>
      <c r="CT952" s="25"/>
    </row>
    <row r="953" spans="2:98" s="24" customFormat="1" x14ac:dyDescent="0.25">
      <c r="B953" s="210"/>
      <c r="E953" s="211"/>
      <c r="G953" s="102"/>
      <c r="H953" s="307"/>
      <c r="I953" s="103"/>
      <c r="J953" s="104"/>
      <c r="K953" s="109"/>
      <c r="L953" s="214"/>
      <c r="CT953" s="25"/>
    </row>
    <row r="954" spans="2:98" s="24" customFormat="1" x14ac:dyDescent="0.25">
      <c r="B954" s="210"/>
      <c r="E954" s="211"/>
      <c r="G954" s="102"/>
      <c r="H954" s="307"/>
      <c r="I954" s="103"/>
      <c r="J954" s="104"/>
      <c r="K954" s="109"/>
      <c r="L954" s="214"/>
      <c r="CT954" s="25"/>
    </row>
    <row r="955" spans="2:98" s="24" customFormat="1" x14ac:dyDescent="0.25">
      <c r="B955" s="210"/>
      <c r="E955" s="211"/>
      <c r="G955" s="102"/>
      <c r="H955" s="307"/>
      <c r="I955" s="103"/>
      <c r="J955" s="104"/>
      <c r="K955" s="109"/>
      <c r="L955" s="214"/>
      <c r="CT955" s="25"/>
    </row>
    <row r="956" spans="2:98" s="24" customFormat="1" x14ac:dyDescent="0.25">
      <c r="B956" s="210"/>
      <c r="E956" s="211"/>
      <c r="G956" s="102"/>
      <c r="H956" s="307"/>
      <c r="I956" s="103"/>
      <c r="J956" s="104"/>
      <c r="K956" s="109"/>
      <c r="L956" s="214"/>
      <c r="CT956" s="25"/>
    </row>
    <row r="957" spans="2:98" s="24" customFormat="1" x14ac:dyDescent="0.25">
      <c r="B957" s="210"/>
      <c r="E957" s="211"/>
      <c r="G957" s="102"/>
      <c r="H957" s="307"/>
      <c r="I957" s="103"/>
      <c r="J957" s="104"/>
      <c r="K957" s="109"/>
      <c r="L957" s="214"/>
      <c r="CT957" s="25"/>
    </row>
    <row r="958" spans="2:98" s="24" customFormat="1" x14ac:dyDescent="0.25">
      <c r="B958" s="210"/>
      <c r="E958" s="211"/>
      <c r="G958" s="102"/>
      <c r="H958" s="307"/>
      <c r="I958" s="103"/>
      <c r="J958" s="104"/>
      <c r="K958" s="109"/>
      <c r="L958" s="214"/>
      <c r="CT958" s="25"/>
    </row>
    <row r="959" spans="2:98" s="24" customFormat="1" x14ac:dyDescent="0.25">
      <c r="B959" s="210"/>
      <c r="E959" s="211"/>
      <c r="G959" s="102"/>
      <c r="H959" s="307"/>
      <c r="I959" s="103"/>
      <c r="J959" s="104"/>
      <c r="K959" s="109"/>
      <c r="L959" s="214"/>
      <c r="CT959" s="25"/>
    </row>
    <row r="960" spans="2:98" s="24" customFormat="1" x14ac:dyDescent="0.25">
      <c r="B960" s="210"/>
      <c r="E960" s="211"/>
      <c r="G960" s="102"/>
      <c r="H960" s="307"/>
      <c r="I960" s="103"/>
      <c r="J960" s="104"/>
      <c r="K960" s="109"/>
      <c r="L960" s="214"/>
      <c r="CT960" s="25"/>
    </row>
    <row r="961" spans="2:98" s="24" customFormat="1" x14ac:dyDescent="0.25">
      <c r="B961" s="210"/>
      <c r="E961" s="211"/>
      <c r="G961" s="102"/>
      <c r="H961" s="307"/>
      <c r="I961" s="103"/>
      <c r="J961" s="104"/>
      <c r="K961" s="109"/>
      <c r="L961" s="214"/>
      <c r="CT961" s="25"/>
    </row>
    <row r="962" spans="2:98" s="24" customFormat="1" x14ac:dyDescent="0.25">
      <c r="B962" s="210"/>
      <c r="E962" s="211"/>
      <c r="G962" s="102"/>
      <c r="H962" s="307"/>
      <c r="I962" s="103"/>
      <c r="J962" s="104"/>
      <c r="K962" s="109"/>
      <c r="L962" s="214"/>
      <c r="CT962" s="25"/>
    </row>
    <row r="963" spans="2:98" s="24" customFormat="1" x14ac:dyDescent="0.25">
      <c r="B963" s="210"/>
      <c r="E963" s="211"/>
      <c r="G963" s="102"/>
      <c r="H963" s="307"/>
      <c r="I963" s="103"/>
      <c r="J963" s="104"/>
      <c r="K963" s="109"/>
      <c r="L963" s="214"/>
      <c r="CT963" s="25"/>
    </row>
    <row r="964" spans="2:98" s="24" customFormat="1" x14ac:dyDescent="0.25">
      <c r="B964" s="210"/>
      <c r="E964" s="211"/>
      <c r="G964" s="102"/>
      <c r="H964" s="307"/>
      <c r="I964" s="103"/>
      <c r="J964" s="104"/>
      <c r="K964" s="109"/>
      <c r="L964" s="214"/>
      <c r="CT964" s="25"/>
    </row>
    <row r="965" spans="2:98" s="24" customFormat="1" x14ac:dyDescent="0.25">
      <c r="B965" s="210"/>
      <c r="E965" s="211"/>
      <c r="G965" s="102"/>
      <c r="H965" s="307"/>
      <c r="I965" s="103"/>
      <c r="J965" s="104"/>
      <c r="K965" s="109"/>
      <c r="L965" s="214"/>
      <c r="CT965" s="25"/>
    </row>
    <row r="966" spans="2:98" s="24" customFormat="1" x14ac:dyDescent="0.25">
      <c r="B966" s="210"/>
      <c r="E966" s="211"/>
      <c r="G966" s="102"/>
      <c r="H966" s="307"/>
      <c r="I966" s="103"/>
      <c r="J966" s="104"/>
      <c r="K966" s="109"/>
      <c r="L966" s="214"/>
      <c r="CT966" s="25"/>
    </row>
    <row r="967" spans="2:98" s="24" customFormat="1" x14ac:dyDescent="0.25">
      <c r="B967" s="210"/>
      <c r="E967" s="211"/>
      <c r="G967" s="102"/>
      <c r="H967" s="307"/>
      <c r="I967" s="103"/>
      <c r="J967" s="104"/>
      <c r="K967" s="109"/>
      <c r="L967" s="214"/>
      <c r="CT967" s="25"/>
    </row>
    <row r="968" spans="2:98" s="24" customFormat="1" x14ac:dyDescent="0.25">
      <c r="B968" s="210"/>
      <c r="E968" s="211"/>
      <c r="G968" s="102"/>
      <c r="H968" s="307"/>
      <c r="I968" s="103"/>
      <c r="J968" s="104"/>
      <c r="K968" s="109"/>
      <c r="L968" s="214"/>
      <c r="CT968" s="25"/>
    </row>
    <row r="969" spans="2:98" s="24" customFormat="1" x14ac:dyDescent="0.25">
      <c r="B969" s="210"/>
      <c r="E969" s="211"/>
      <c r="G969" s="102"/>
      <c r="H969" s="307"/>
      <c r="I969" s="103"/>
      <c r="J969" s="104"/>
      <c r="K969" s="109"/>
      <c r="L969" s="214"/>
      <c r="CT969" s="25"/>
    </row>
    <row r="970" spans="2:98" s="24" customFormat="1" x14ac:dyDescent="0.25">
      <c r="B970" s="210"/>
      <c r="E970" s="211"/>
      <c r="G970" s="102"/>
      <c r="H970" s="307"/>
      <c r="I970" s="103"/>
      <c r="J970" s="104"/>
      <c r="K970" s="109"/>
      <c r="L970" s="214"/>
      <c r="CT970" s="25"/>
    </row>
    <row r="971" spans="2:98" s="24" customFormat="1" x14ac:dyDescent="0.25">
      <c r="B971" s="210"/>
      <c r="E971" s="211"/>
      <c r="G971" s="102"/>
      <c r="H971" s="307"/>
      <c r="I971" s="103"/>
      <c r="J971" s="104"/>
      <c r="K971" s="109"/>
      <c r="L971" s="214"/>
      <c r="CT971" s="25"/>
    </row>
    <row r="972" spans="2:98" s="24" customFormat="1" x14ac:dyDescent="0.25">
      <c r="B972" s="210"/>
      <c r="E972" s="211"/>
      <c r="G972" s="102"/>
      <c r="H972" s="307"/>
      <c r="I972" s="103"/>
      <c r="J972" s="104"/>
      <c r="K972" s="109"/>
      <c r="L972" s="214"/>
      <c r="CT972" s="25"/>
    </row>
    <row r="973" spans="2:98" s="24" customFormat="1" x14ac:dyDescent="0.25">
      <c r="B973" s="210"/>
      <c r="E973" s="211"/>
      <c r="G973" s="102"/>
      <c r="H973" s="307"/>
      <c r="I973" s="103"/>
      <c r="J973" s="104"/>
      <c r="K973" s="109"/>
      <c r="L973" s="214"/>
      <c r="CT973" s="25"/>
    </row>
    <row r="974" spans="2:98" s="24" customFormat="1" x14ac:dyDescent="0.25">
      <c r="B974" s="210"/>
      <c r="E974" s="211"/>
      <c r="G974" s="102"/>
      <c r="H974" s="307"/>
      <c r="I974" s="103"/>
      <c r="J974" s="104"/>
      <c r="K974" s="109"/>
      <c r="L974" s="214"/>
      <c r="CT974" s="25"/>
    </row>
    <row r="975" spans="2:98" s="24" customFormat="1" x14ac:dyDescent="0.25">
      <c r="B975" s="210"/>
      <c r="E975" s="211"/>
      <c r="G975" s="102"/>
      <c r="H975" s="307"/>
      <c r="I975" s="103"/>
      <c r="J975" s="104"/>
      <c r="K975" s="109"/>
      <c r="L975" s="214"/>
      <c r="CT975" s="25"/>
    </row>
    <row r="976" spans="2:98" s="24" customFormat="1" x14ac:dyDescent="0.25">
      <c r="B976" s="210"/>
      <c r="E976" s="211"/>
      <c r="G976" s="102"/>
      <c r="H976" s="307"/>
      <c r="I976" s="103"/>
      <c r="J976" s="104"/>
      <c r="K976" s="109"/>
      <c r="L976" s="214"/>
      <c r="CT976" s="25"/>
    </row>
    <row r="977" spans="2:98" s="24" customFormat="1" x14ac:dyDescent="0.25">
      <c r="B977" s="210"/>
      <c r="E977" s="211"/>
      <c r="G977" s="102"/>
      <c r="H977" s="307"/>
      <c r="I977" s="103"/>
      <c r="J977" s="104"/>
      <c r="K977" s="109"/>
      <c r="L977" s="214"/>
      <c r="CT977" s="25"/>
    </row>
    <row r="978" spans="2:98" s="24" customFormat="1" x14ac:dyDescent="0.25">
      <c r="B978" s="210"/>
      <c r="E978" s="211"/>
      <c r="G978" s="102"/>
      <c r="H978" s="307"/>
      <c r="I978" s="103"/>
      <c r="J978" s="104"/>
      <c r="K978" s="109"/>
      <c r="L978" s="214"/>
      <c r="CT978" s="25"/>
    </row>
    <row r="979" spans="2:98" s="24" customFormat="1" x14ac:dyDescent="0.25">
      <c r="B979" s="210"/>
      <c r="E979" s="211"/>
      <c r="G979" s="102"/>
      <c r="H979" s="307"/>
      <c r="I979" s="103"/>
      <c r="J979" s="104"/>
      <c r="K979" s="109"/>
      <c r="L979" s="214"/>
      <c r="CT979" s="25"/>
    </row>
    <row r="980" spans="2:98" s="24" customFormat="1" x14ac:dyDescent="0.25">
      <c r="B980" s="210"/>
      <c r="E980" s="211"/>
      <c r="G980" s="102"/>
      <c r="H980" s="307"/>
      <c r="I980" s="103"/>
      <c r="J980" s="104"/>
      <c r="K980" s="109"/>
      <c r="L980" s="214"/>
      <c r="CT980" s="25"/>
    </row>
    <row r="981" spans="2:98" s="24" customFormat="1" x14ac:dyDescent="0.25">
      <c r="B981" s="210"/>
      <c r="E981" s="211"/>
      <c r="G981" s="102"/>
      <c r="H981" s="307"/>
      <c r="I981" s="103"/>
      <c r="J981" s="104"/>
      <c r="K981" s="109"/>
      <c r="L981" s="214"/>
      <c r="CT981" s="25"/>
    </row>
    <row r="982" spans="2:98" s="24" customFormat="1" x14ac:dyDescent="0.25">
      <c r="B982" s="210"/>
      <c r="E982" s="211"/>
      <c r="G982" s="102"/>
      <c r="H982" s="307"/>
      <c r="I982" s="103"/>
      <c r="J982" s="104"/>
      <c r="K982" s="109"/>
      <c r="L982" s="214"/>
      <c r="CT982" s="25"/>
    </row>
    <row r="983" spans="2:98" s="24" customFormat="1" x14ac:dyDescent="0.25">
      <c r="B983" s="210"/>
      <c r="E983" s="211"/>
      <c r="G983" s="102"/>
      <c r="H983" s="307"/>
      <c r="I983" s="103"/>
      <c r="J983" s="104"/>
      <c r="K983" s="109"/>
      <c r="L983" s="214"/>
      <c r="CT983" s="25"/>
    </row>
    <row r="984" spans="2:98" s="24" customFormat="1" x14ac:dyDescent="0.25">
      <c r="B984" s="210"/>
      <c r="E984" s="211"/>
      <c r="G984" s="102"/>
      <c r="H984" s="307"/>
      <c r="I984" s="103"/>
      <c r="J984" s="104"/>
      <c r="K984" s="109"/>
      <c r="L984" s="214"/>
      <c r="CT984" s="25"/>
    </row>
    <row r="985" spans="2:98" s="24" customFormat="1" x14ac:dyDescent="0.25">
      <c r="B985" s="210"/>
      <c r="E985" s="211"/>
      <c r="G985" s="102"/>
      <c r="H985" s="307"/>
      <c r="I985" s="103"/>
      <c r="J985" s="104"/>
      <c r="K985" s="109"/>
      <c r="L985" s="214"/>
      <c r="CT985" s="25"/>
    </row>
    <row r="986" spans="2:98" s="24" customFormat="1" x14ac:dyDescent="0.25">
      <c r="B986" s="210"/>
      <c r="E986" s="211"/>
      <c r="G986" s="102"/>
      <c r="H986" s="307"/>
      <c r="I986" s="103"/>
      <c r="J986" s="104"/>
      <c r="K986" s="109"/>
      <c r="L986" s="214"/>
      <c r="CT986" s="25"/>
    </row>
    <row r="987" spans="2:98" s="24" customFormat="1" x14ac:dyDescent="0.25">
      <c r="B987" s="210"/>
      <c r="E987" s="211"/>
      <c r="G987" s="102"/>
      <c r="H987" s="307"/>
      <c r="I987" s="103"/>
      <c r="J987" s="104"/>
      <c r="K987" s="109"/>
      <c r="L987" s="214"/>
      <c r="CT987" s="25"/>
    </row>
    <row r="988" spans="2:98" s="24" customFormat="1" x14ac:dyDescent="0.25">
      <c r="B988" s="210"/>
      <c r="E988" s="211"/>
      <c r="G988" s="102"/>
      <c r="H988" s="307"/>
      <c r="I988" s="103"/>
      <c r="J988" s="104"/>
      <c r="K988" s="109"/>
      <c r="L988" s="214"/>
      <c r="CT988" s="25"/>
    </row>
    <row r="989" spans="2:98" s="24" customFormat="1" x14ac:dyDescent="0.25">
      <c r="B989" s="210"/>
      <c r="E989" s="211"/>
      <c r="G989" s="102"/>
      <c r="H989" s="307"/>
      <c r="I989" s="103"/>
      <c r="J989" s="104"/>
      <c r="K989" s="109"/>
      <c r="L989" s="214"/>
      <c r="CT989" s="25"/>
    </row>
    <row r="990" spans="2:98" s="24" customFormat="1" x14ac:dyDescent="0.25">
      <c r="B990" s="210"/>
      <c r="E990" s="211"/>
      <c r="G990" s="102"/>
      <c r="H990" s="307"/>
      <c r="I990" s="103"/>
      <c r="J990" s="104"/>
      <c r="K990" s="109"/>
      <c r="L990" s="214"/>
      <c r="CT990" s="25"/>
    </row>
    <row r="991" spans="2:98" s="24" customFormat="1" x14ac:dyDescent="0.25">
      <c r="B991" s="210"/>
      <c r="E991" s="211"/>
      <c r="G991" s="102"/>
      <c r="H991" s="307"/>
      <c r="I991" s="103"/>
      <c r="J991" s="104"/>
      <c r="K991" s="109"/>
      <c r="L991" s="214"/>
      <c r="CT991" s="25"/>
    </row>
    <row r="992" spans="2:98" s="24" customFormat="1" x14ac:dyDescent="0.25">
      <c r="B992" s="210"/>
      <c r="E992" s="211"/>
      <c r="G992" s="102"/>
      <c r="H992" s="307"/>
      <c r="I992" s="103"/>
      <c r="J992" s="104"/>
      <c r="K992" s="109"/>
      <c r="L992" s="214"/>
      <c r="CT992" s="25"/>
    </row>
    <row r="993" spans="2:98" s="24" customFormat="1" x14ac:dyDescent="0.25">
      <c r="B993" s="210"/>
      <c r="E993" s="211"/>
      <c r="G993" s="102"/>
      <c r="H993" s="307"/>
      <c r="I993" s="103"/>
      <c r="J993" s="104"/>
      <c r="K993" s="109"/>
      <c r="L993" s="214"/>
      <c r="CT993" s="25"/>
    </row>
    <row r="994" spans="2:98" s="24" customFormat="1" x14ac:dyDescent="0.25">
      <c r="B994" s="210"/>
      <c r="E994" s="211"/>
      <c r="G994" s="102"/>
      <c r="H994" s="307"/>
      <c r="I994" s="103"/>
      <c r="J994" s="104"/>
      <c r="K994" s="109"/>
      <c r="L994" s="214"/>
      <c r="CT994" s="25"/>
    </row>
    <row r="995" spans="2:98" s="24" customFormat="1" x14ac:dyDescent="0.25">
      <c r="B995" s="210"/>
      <c r="E995" s="211"/>
      <c r="G995" s="102"/>
      <c r="H995" s="307"/>
      <c r="I995" s="103"/>
      <c r="J995" s="104"/>
      <c r="K995" s="109"/>
      <c r="L995" s="214"/>
      <c r="CT995" s="25"/>
    </row>
    <row r="996" spans="2:98" s="24" customFormat="1" x14ac:dyDescent="0.25">
      <c r="B996" s="210"/>
      <c r="E996" s="211"/>
      <c r="G996" s="102"/>
      <c r="H996" s="307"/>
      <c r="I996" s="103"/>
      <c r="J996" s="104"/>
      <c r="K996" s="109"/>
      <c r="L996" s="214"/>
      <c r="CT996" s="25"/>
    </row>
    <row r="997" spans="2:98" s="24" customFormat="1" x14ac:dyDescent="0.25">
      <c r="B997" s="210"/>
      <c r="E997" s="211"/>
      <c r="G997" s="102"/>
      <c r="H997" s="307"/>
      <c r="I997" s="103"/>
      <c r="J997" s="104"/>
      <c r="K997" s="109"/>
      <c r="L997" s="214"/>
      <c r="CT997" s="25"/>
    </row>
    <row r="998" spans="2:98" s="24" customFormat="1" x14ac:dyDescent="0.25">
      <c r="B998" s="210"/>
      <c r="E998" s="211"/>
      <c r="G998" s="102"/>
      <c r="H998" s="307"/>
      <c r="I998" s="103"/>
      <c r="J998" s="104"/>
      <c r="K998" s="109"/>
      <c r="L998" s="214"/>
      <c r="CT998" s="25"/>
    </row>
    <row r="999" spans="2:98" s="24" customFormat="1" x14ac:dyDescent="0.25">
      <c r="B999" s="210"/>
      <c r="E999" s="211"/>
      <c r="G999" s="102"/>
      <c r="H999" s="307"/>
      <c r="I999" s="103"/>
      <c r="J999" s="104"/>
      <c r="K999" s="109"/>
      <c r="L999" s="214"/>
      <c r="CT999" s="25"/>
    </row>
    <row r="1000" spans="2:98" s="24" customFormat="1" x14ac:dyDescent="0.25">
      <c r="B1000" s="210"/>
      <c r="E1000" s="211"/>
      <c r="G1000" s="102"/>
      <c r="H1000" s="307"/>
      <c r="I1000" s="103"/>
      <c r="J1000" s="104"/>
      <c r="K1000" s="109"/>
      <c r="L1000" s="214"/>
      <c r="CT1000" s="25"/>
    </row>
    <row r="1001" spans="2:98" s="24" customFormat="1" x14ac:dyDescent="0.25">
      <c r="B1001" s="210"/>
      <c r="E1001" s="211"/>
      <c r="G1001" s="102"/>
      <c r="H1001" s="307"/>
      <c r="I1001" s="103"/>
      <c r="J1001" s="104"/>
      <c r="K1001" s="109"/>
      <c r="L1001" s="214"/>
      <c r="CT1001" s="25"/>
    </row>
    <row r="1002" spans="2:98" s="24" customFormat="1" x14ac:dyDescent="0.25">
      <c r="B1002" s="210"/>
      <c r="E1002" s="211"/>
      <c r="G1002" s="102"/>
      <c r="H1002" s="307"/>
      <c r="I1002" s="103"/>
      <c r="J1002" s="104"/>
      <c r="K1002" s="109"/>
      <c r="L1002" s="214"/>
      <c r="CT1002" s="25"/>
    </row>
    <row r="1003" spans="2:98" s="24" customFormat="1" x14ac:dyDescent="0.25">
      <c r="B1003" s="210"/>
      <c r="E1003" s="211"/>
      <c r="G1003" s="102"/>
      <c r="H1003" s="307"/>
      <c r="I1003" s="103"/>
      <c r="J1003" s="104"/>
      <c r="K1003" s="109"/>
      <c r="L1003" s="214"/>
      <c r="CT1003" s="25"/>
    </row>
    <row r="1004" spans="2:98" s="24" customFormat="1" x14ac:dyDescent="0.25">
      <c r="B1004" s="210"/>
      <c r="E1004" s="211"/>
      <c r="G1004" s="102"/>
      <c r="H1004" s="307"/>
      <c r="I1004" s="103"/>
      <c r="J1004" s="104"/>
      <c r="K1004" s="109"/>
      <c r="L1004" s="214"/>
      <c r="CT1004" s="25"/>
    </row>
    <row r="1005" spans="2:98" s="24" customFormat="1" x14ac:dyDescent="0.25">
      <c r="B1005" s="210"/>
      <c r="E1005" s="211"/>
      <c r="G1005" s="102"/>
      <c r="H1005" s="307"/>
      <c r="I1005" s="103"/>
      <c r="J1005" s="104"/>
      <c r="K1005" s="109"/>
      <c r="L1005" s="214"/>
      <c r="CT1005" s="25"/>
    </row>
    <row r="1006" spans="2:98" s="24" customFormat="1" x14ac:dyDescent="0.25">
      <c r="B1006" s="210"/>
      <c r="E1006" s="211"/>
      <c r="G1006" s="102"/>
      <c r="H1006" s="307"/>
      <c r="I1006" s="103"/>
      <c r="J1006" s="104"/>
      <c r="K1006" s="109"/>
      <c r="L1006" s="214"/>
      <c r="CT1006" s="25"/>
    </row>
    <row r="1007" spans="2:98" s="24" customFormat="1" x14ac:dyDescent="0.25">
      <c r="B1007" s="210"/>
      <c r="E1007" s="211"/>
      <c r="G1007" s="102"/>
      <c r="H1007" s="307"/>
      <c r="I1007" s="103"/>
      <c r="J1007" s="104"/>
      <c r="K1007" s="109"/>
      <c r="L1007" s="214"/>
      <c r="CT1007" s="25"/>
    </row>
    <row r="1008" spans="2:98" s="24" customFormat="1" x14ac:dyDescent="0.25">
      <c r="B1008" s="210"/>
      <c r="E1008" s="211"/>
      <c r="G1008" s="102"/>
      <c r="H1008" s="307"/>
      <c r="I1008" s="103"/>
      <c r="J1008" s="104"/>
      <c r="K1008" s="109"/>
      <c r="L1008" s="214"/>
      <c r="CT1008" s="25"/>
    </row>
    <row r="1009" spans="2:98" s="24" customFormat="1" x14ac:dyDescent="0.25">
      <c r="B1009" s="210"/>
      <c r="E1009" s="211"/>
      <c r="G1009" s="102"/>
      <c r="H1009" s="307"/>
      <c r="I1009" s="103"/>
      <c r="J1009" s="104"/>
      <c r="K1009" s="109"/>
      <c r="L1009" s="214"/>
      <c r="CT1009" s="25"/>
    </row>
    <row r="1010" spans="2:98" s="24" customFormat="1" x14ac:dyDescent="0.25">
      <c r="B1010" s="210"/>
      <c r="E1010" s="211"/>
      <c r="G1010" s="102"/>
      <c r="H1010" s="307"/>
      <c r="I1010" s="103"/>
      <c r="J1010" s="104"/>
      <c r="K1010" s="109"/>
      <c r="L1010" s="214"/>
      <c r="CT1010" s="25"/>
    </row>
    <row r="1011" spans="2:98" s="24" customFormat="1" x14ac:dyDescent="0.25">
      <c r="B1011" s="210"/>
      <c r="E1011" s="211"/>
      <c r="G1011" s="102"/>
      <c r="H1011" s="307"/>
      <c r="I1011" s="103"/>
      <c r="J1011" s="104"/>
      <c r="K1011" s="109"/>
      <c r="L1011" s="214"/>
      <c r="CT1011" s="25"/>
    </row>
    <row r="1012" spans="2:98" s="24" customFormat="1" x14ac:dyDescent="0.25">
      <c r="B1012" s="210"/>
      <c r="E1012" s="211"/>
      <c r="G1012" s="102"/>
      <c r="H1012" s="307"/>
      <c r="I1012" s="103"/>
      <c r="J1012" s="104"/>
      <c r="K1012" s="109"/>
      <c r="L1012" s="214"/>
      <c r="CT1012" s="25"/>
    </row>
    <row r="1013" spans="2:98" s="24" customFormat="1" x14ac:dyDescent="0.25">
      <c r="B1013" s="210"/>
      <c r="E1013" s="211"/>
      <c r="G1013" s="102"/>
      <c r="H1013" s="307"/>
      <c r="I1013" s="103"/>
      <c r="J1013" s="104"/>
      <c r="K1013" s="109"/>
      <c r="L1013" s="214"/>
      <c r="CT1013" s="25"/>
    </row>
    <row r="1014" spans="2:98" s="24" customFormat="1" x14ac:dyDescent="0.25">
      <c r="B1014" s="210"/>
      <c r="E1014" s="211"/>
      <c r="G1014" s="102"/>
      <c r="H1014" s="307"/>
      <c r="I1014" s="103"/>
      <c r="J1014" s="104"/>
      <c r="K1014" s="109"/>
      <c r="L1014" s="214"/>
      <c r="CT1014" s="25"/>
    </row>
    <row r="1015" spans="2:98" s="24" customFormat="1" x14ac:dyDescent="0.25">
      <c r="B1015" s="210"/>
      <c r="E1015" s="211"/>
      <c r="G1015" s="102"/>
      <c r="H1015" s="307"/>
      <c r="I1015" s="103"/>
      <c r="J1015" s="104"/>
      <c r="K1015" s="109"/>
      <c r="L1015" s="214"/>
      <c r="CT1015" s="25"/>
    </row>
    <row r="1016" spans="2:98" s="24" customFormat="1" x14ac:dyDescent="0.25">
      <c r="B1016" s="210"/>
      <c r="E1016" s="211"/>
      <c r="G1016" s="102"/>
      <c r="H1016" s="307"/>
      <c r="I1016" s="103"/>
      <c r="J1016" s="104"/>
      <c r="K1016" s="109"/>
      <c r="L1016" s="214"/>
      <c r="CT1016" s="25"/>
    </row>
    <row r="1017" spans="2:98" s="24" customFormat="1" x14ac:dyDescent="0.25">
      <c r="B1017" s="210"/>
      <c r="E1017" s="211"/>
      <c r="G1017" s="102"/>
      <c r="H1017" s="307"/>
      <c r="I1017" s="103"/>
      <c r="J1017" s="104"/>
      <c r="K1017" s="109"/>
      <c r="L1017" s="214"/>
      <c r="CT1017" s="25"/>
    </row>
    <row r="1018" spans="2:98" s="24" customFormat="1" x14ac:dyDescent="0.25">
      <c r="B1018" s="210"/>
      <c r="E1018" s="211"/>
      <c r="G1018" s="102"/>
      <c r="H1018" s="307"/>
      <c r="I1018" s="103"/>
      <c r="J1018" s="104"/>
      <c r="K1018" s="109"/>
      <c r="L1018" s="214"/>
      <c r="CT1018" s="25"/>
    </row>
    <row r="1019" spans="2:98" s="24" customFormat="1" x14ac:dyDescent="0.25">
      <c r="B1019" s="210"/>
      <c r="E1019" s="211"/>
      <c r="G1019" s="102"/>
      <c r="H1019" s="307"/>
      <c r="I1019" s="103"/>
      <c r="J1019" s="104"/>
      <c r="K1019" s="109"/>
      <c r="L1019" s="214"/>
      <c r="CT1019" s="25"/>
    </row>
    <row r="1020" spans="2:98" s="24" customFormat="1" x14ac:dyDescent="0.25">
      <c r="B1020" s="210"/>
      <c r="E1020" s="211"/>
      <c r="G1020" s="102"/>
      <c r="H1020" s="307"/>
      <c r="I1020" s="103"/>
      <c r="J1020" s="104"/>
      <c r="K1020" s="109"/>
      <c r="L1020" s="214"/>
      <c r="CT1020" s="25"/>
    </row>
    <row r="1021" spans="2:98" s="24" customFormat="1" x14ac:dyDescent="0.25">
      <c r="B1021" s="210"/>
      <c r="E1021" s="211"/>
      <c r="G1021" s="102"/>
      <c r="H1021" s="307"/>
      <c r="I1021" s="103"/>
      <c r="J1021" s="104"/>
      <c r="K1021" s="109"/>
      <c r="L1021" s="214"/>
      <c r="CT1021" s="25"/>
    </row>
    <row r="1022" spans="2:98" s="24" customFormat="1" x14ac:dyDescent="0.25">
      <c r="B1022" s="210"/>
      <c r="E1022" s="211"/>
      <c r="G1022" s="102"/>
      <c r="H1022" s="307"/>
      <c r="I1022" s="103"/>
      <c r="J1022" s="104"/>
      <c r="K1022" s="109"/>
      <c r="L1022" s="214"/>
      <c r="CT1022" s="25"/>
    </row>
    <row r="1023" spans="2:98" s="24" customFormat="1" x14ac:dyDescent="0.25">
      <c r="B1023" s="210"/>
      <c r="E1023" s="211"/>
      <c r="G1023" s="102"/>
      <c r="H1023" s="307"/>
      <c r="I1023" s="103"/>
      <c r="J1023" s="104"/>
      <c r="K1023" s="109"/>
      <c r="L1023" s="214"/>
      <c r="CT1023" s="25"/>
    </row>
    <row r="1024" spans="2:98" s="24" customFormat="1" x14ac:dyDescent="0.25">
      <c r="B1024" s="210"/>
      <c r="E1024" s="211"/>
      <c r="G1024" s="102"/>
      <c r="H1024" s="307"/>
      <c r="I1024" s="103"/>
      <c r="J1024" s="104"/>
      <c r="K1024" s="109"/>
      <c r="L1024" s="214"/>
      <c r="CT1024" s="25"/>
    </row>
    <row r="1025" spans="2:98" s="24" customFormat="1" x14ac:dyDescent="0.25">
      <c r="B1025" s="210"/>
      <c r="E1025" s="211"/>
      <c r="G1025" s="102"/>
      <c r="H1025" s="307"/>
      <c r="I1025" s="103"/>
      <c r="J1025" s="104"/>
      <c r="K1025" s="109"/>
      <c r="L1025" s="214"/>
      <c r="CT1025" s="25"/>
    </row>
    <row r="1026" spans="2:98" s="24" customFormat="1" x14ac:dyDescent="0.25">
      <c r="B1026" s="210"/>
      <c r="E1026" s="211"/>
      <c r="G1026" s="102"/>
      <c r="H1026" s="307"/>
      <c r="I1026" s="103"/>
      <c r="J1026" s="104"/>
      <c r="K1026" s="109"/>
      <c r="L1026" s="214"/>
      <c r="CT1026" s="25"/>
    </row>
    <row r="1027" spans="2:98" s="24" customFormat="1" x14ac:dyDescent="0.25">
      <c r="B1027" s="210"/>
      <c r="E1027" s="211"/>
      <c r="G1027" s="102"/>
      <c r="H1027" s="307"/>
      <c r="I1027" s="103"/>
      <c r="J1027" s="104"/>
      <c r="K1027" s="109"/>
      <c r="L1027" s="214"/>
      <c r="CT1027" s="25"/>
    </row>
    <row r="1028" spans="2:98" s="24" customFormat="1" x14ac:dyDescent="0.25">
      <c r="B1028" s="210"/>
      <c r="E1028" s="211"/>
      <c r="G1028" s="102"/>
      <c r="H1028" s="307"/>
      <c r="I1028" s="103"/>
      <c r="J1028" s="104"/>
      <c r="K1028" s="109"/>
      <c r="L1028" s="214"/>
      <c r="CT1028" s="25"/>
    </row>
    <row r="1029" spans="2:98" s="24" customFormat="1" x14ac:dyDescent="0.25">
      <c r="B1029" s="210"/>
      <c r="E1029" s="211"/>
      <c r="G1029" s="102"/>
      <c r="H1029" s="307"/>
      <c r="I1029" s="103"/>
      <c r="J1029" s="104"/>
      <c r="K1029" s="109"/>
      <c r="L1029" s="214"/>
      <c r="CT1029" s="25"/>
    </row>
    <row r="1030" spans="2:98" s="24" customFormat="1" x14ac:dyDescent="0.25">
      <c r="B1030" s="210"/>
      <c r="E1030" s="211"/>
      <c r="G1030" s="102"/>
      <c r="H1030" s="307"/>
      <c r="I1030" s="103"/>
      <c r="J1030" s="104"/>
      <c r="K1030" s="109"/>
      <c r="L1030" s="214"/>
      <c r="CT1030" s="25"/>
    </row>
    <row r="1031" spans="2:98" s="24" customFormat="1" x14ac:dyDescent="0.25">
      <c r="B1031" s="210"/>
      <c r="E1031" s="211"/>
      <c r="G1031" s="102"/>
      <c r="H1031" s="307"/>
      <c r="I1031" s="103"/>
      <c r="J1031" s="104"/>
      <c r="K1031" s="109"/>
      <c r="L1031" s="214"/>
      <c r="CT1031" s="25"/>
    </row>
    <row r="1032" spans="2:98" s="24" customFormat="1" x14ac:dyDescent="0.25">
      <c r="B1032" s="210"/>
      <c r="E1032" s="211"/>
      <c r="G1032" s="102"/>
      <c r="H1032" s="307"/>
      <c r="I1032" s="103"/>
      <c r="J1032" s="104"/>
      <c r="K1032" s="109"/>
      <c r="L1032" s="214"/>
      <c r="CT1032" s="25"/>
    </row>
    <row r="1033" spans="2:98" s="24" customFormat="1" x14ac:dyDescent="0.25">
      <c r="B1033" s="210"/>
      <c r="E1033" s="211"/>
      <c r="G1033" s="102"/>
      <c r="H1033" s="307"/>
      <c r="I1033" s="103"/>
      <c r="J1033" s="104"/>
      <c r="K1033" s="109"/>
      <c r="L1033" s="214"/>
      <c r="CT1033" s="25"/>
    </row>
    <row r="1034" spans="2:98" s="24" customFormat="1" x14ac:dyDescent="0.25">
      <c r="B1034" s="210"/>
      <c r="E1034" s="211"/>
      <c r="G1034" s="102"/>
      <c r="H1034" s="307"/>
      <c r="I1034" s="103"/>
      <c r="J1034" s="104"/>
      <c r="K1034" s="109"/>
      <c r="L1034" s="214"/>
      <c r="CT1034" s="25"/>
    </row>
    <row r="1035" spans="2:98" s="24" customFormat="1" x14ac:dyDescent="0.25">
      <c r="B1035" s="210"/>
      <c r="E1035" s="211"/>
      <c r="G1035" s="102"/>
      <c r="H1035" s="307"/>
      <c r="I1035" s="103"/>
      <c r="J1035" s="104"/>
      <c r="K1035" s="109"/>
      <c r="L1035" s="214"/>
      <c r="CT1035" s="25"/>
    </row>
    <row r="1036" spans="2:98" s="24" customFormat="1" x14ac:dyDescent="0.25">
      <c r="B1036" s="210"/>
      <c r="E1036" s="211"/>
      <c r="G1036" s="102"/>
      <c r="H1036" s="307"/>
      <c r="I1036" s="103"/>
      <c r="J1036" s="104"/>
      <c r="K1036" s="109"/>
      <c r="L1036" s="214"/>
      <c r="CT1036" s="25"/>
    </row>
    <row r="1037" spans="2:98" s="24" customFormat="1" x14ac:dyDescent="0.25">
      <c r="B1037" s="210"/>
      <c r="E1037" s="211"/>
      <c r="G1037" s="102"/>
      <c r="H1037" s="307"/>
      <c r="I1037" s="103"/>
      <c r="J1037" s="104"/>
      <c r="K1037" s="109"/>
      <c r="L1037" s="214"/>
      <c r="CT1037" s="25"/>
    </row>
    <row r="1038" spans="2:98" s="24" customFormat="1" x14ac:dyDescent="0.25">
      <c r="B1038" s="210"/>
      <c r="E1038" s="211"/>
      <c r="G1038" s="102"/>
      <c r="H1038" s="307"/>
      <c r="I1038" s="103"/>
      <c r="J1038" s="104"/>
      <c r="K1038" s="109"/>
      <c r="L1038" s="214"/>
      <c r="CT1038" s="25"/>
    </row>
    <row r="1039" spans="2:98" s="24" customFormat="1" x14ac:dyDescent="0.25">
      <c r="B1039" s="210"/>
      <c r="E1039" s="211"/>
      <c r="G1039" s="102"/>
      <c r="H1039" s="307"/>
      <c r="I1039" s="103"/>
      <c r="J1039" s="104"/>
      <c r="K1039" s="109"/>
      <c r="L1039" s="214"/>
      <c r="CT1039" s="25"/>
    </row>
    <row r="1040" spans="2:98" s="24" customFormat="1" x14ac:dyDescent="0.25">
      <c r="B1040" s="210"/>
      <c r="E1040" s="211"/>
      <c r="G1040" s="102"/>
      <c r="H1040" s="307"/>
      <c r="I1040" s="103"/>
      <c r="J1040" s="104"/>
      <c r="K1040" s="109"/>
      <c r="L1040" s="214"/>
      <c r="CT1040" s="25"/>
    </row>
    <row r="1041" spans="2:98" s="24" customFormat="1" x14ac:dyDescent="0.25">
      <c r="B1041" s="210"/>
      <c r="E1041" s="211"/>
      <c r="G1041" s="102"/>
      <c r="H1041" s="307"/>
      <c r="I1041" s="103"/>
      <c r="J1041" s="104"/>
      <c r="K1041" s="109"/>
      <c r="L1041" s="214"/>
      <c r="CT1041" s="25"/>
    </row>
    <row r="1042" spans="2:98" s="24" customFormat="1" x14ac:dyDescent="0.25">
      <c r="B1042" s="210"/>
      <c r="E1042" s="211"/>
      <c r="G1042" s="102"/>
      <c r="H1042" s="307"/>
      <c r="I1042" s="103"/>
      <c r="J1042" s="104"/>
      <c r="K1042" s="109"/>
      <c r="L1042" s="214"/>
      <c r="CT1042" s="25"/>
    </row>
    <row r="1043" spans="2:98" s="24" customFormat="1" x14ac:dyDescent="0.25">
      <c r="B1043" s="210"/>
      <c r="E1043" s="211"/>
      <c r="G1043" s="102"/>
      <c r="H1043" s="307"/>
      <c r="I1043" s="103"/>
      <c r="J1043" s="104"/>
      <c r="K1043" s="109"/>
      <c r="L1043" s="214"/>
      <c r="CT1043" s="25"/>
    </row>
    <row r="1044" spans="2:98" s="24" customFormat="1" x14ac:dyDescent="0.25">
      <c r="B1044" s="210"/>
      <c r="E1044" s="211"/>
      <c r="G1044" s="102"/>
      <c r="H1044" s="307"/>
      <c r="I1044" s="103"/>
      <c r="J1044" s="104"/>
      <c r="K1044" s="109"/>
      <c r="L1044" s="214"/>
      <c r="CT1044" s="25"/>
    </row>
    <row r="1045" spans="2:98" s="24" customFormat="1" x14ac:dyDescent="0.25">
      <c r="B1045" s="210"/>
      <c r="E1045" s="211"/>
      <c r="G1045" s="102"/>
      <c r="H1045" s="307"/>
      <c r="I1045" s="103"/>
      <c r="J1045" s="104"/>
      <c r="K1045" s="109"/>
      <c r="L1045" s="214"/>
      <c r="CT1045" s="25"/>
    </row>
    <row r="1046" spans="2:98" s="24" customFormat="1" x14ac:dyDescent="0.25">
      <c r="B1046" s="210"/>
      <c r="E1046" s="211"/>
      <c r="G1046" s="102"/>
      <c r="H1046" s="307"/>
      <c r="I1046" s="103"/>
      <c r="J1046" s="104"/>
      <c r="K1046" s="109"/>
      <c r="L1046" s="214"/>
      <c r="CT1046" s="25"/>
    </row>
    <row r="1047" spans="2:98" s="24" customFormat="1" x14ac:dyDescent="0.25">
      <c r="B1047" s="210"/>
      <c r="E1047" s="211"/>
      <c r="G1047" s="102"/>
      <c r="H1047" s="307"/>
      <c r="I1047" s="103"/>
      <c r="J1047" s="104"/>
      <c r="K1047" s="109"/>
      <c r="L1047" s="214"/>
      <c r="CT1047" s="25"/>
    </row>
    <row r="1048" spans="2:98" s="24" customFormat="1" x14ac:dyDescent="0.25">
      <c r="B1048" s="210"/>
      <c r="E1048" s="211"/>
      <c r="G1048" s="102"/>
      <c r="H1048" s="307"/>
      <c r="I1048" s="103"/>
      <c r="J1048" s="104"/>
      <c r="K1048" s="109"/>
      <c r="L1048" s="214"/>
      <c r="CT1048" s="25"/>
    </row>
    <row r="1049" spans="2:98" s="24" customFormat="1" x14ac:dyDescent="0.25">
      <c r="B1049" s="210"/>
      <c r="E1049" s="211"/>
      <c r="G1049" s="102"/>
      <c r="H1049" s="307"/>
      <c r="I1049" s="103"/>
      <c r="J1049" s="104"/>
      <c r="K1049" s="109"/>
      <c r="L1049" s="214"/>
      <c r="CT1049" s="25"/>
    </row>
    <row r="1050" spans="2:98" s="24" customFormat="1" x14ac:dyDescent="0.25">
      <c r="B1050" s="210"/>
      <c r="E1050" s="211"/>
      <c r="G1050" s="102"/>
      <c r="H1050" s="307"/>
      <c r="I1050" s="103"/>
      <c r="J1050" s="104"/>
      <c r="K1050" s="109"/>
      <c r="L1050" s="214"/>
      <c r="CT1050" s="25"/>
    </row>
    <row r="1051" spans="2:98" s="24" customFormat="1" x14ac:dyDescent="0.25">
      <c r="B1051" s="210"/>
      <c r="E1051" s="211"/>
      <c r="G1051" s="102"/>
      <c r="H1051" s="307"/>
      <c r="I1051" s="103"/>
      <c r="J1051" s="104"/>
      <c r="K1051" s="109"/>
      <c r="L1051" s="214"/>
      <c r="CT1051" s="25"/>
    </row>
    <row r="1052" spans="2:98" s="24" customFormat="1" x14ac:dyDescent="0.25">
      <c r="B1052" s="210"/>
      <c r="E1052" s="211"/>
      <c r="G1052" s="102"/>
      <c r="H1052" s="307"/>
      <c r="I1052" s="103"/>
      <c r="J1052" s="104"/>
      <c r="K1052" s="109"/>
      <c r="L1052" s="214"/>
      <c r="CT1052" s="25"/>
    </row>
    <row r="1053" spans="2:98" s="24" customFormat="1" x14ac:dyDescent="0.25">
      <c r="B1053" s="210"/>
      <c r="E1053" s="211"/>
      <c r="G1053" s="102"/>
      <c r="H1053" s="307"/>
      <c r="I1053" s="103"/>
      <c r="J1053" s="104"/>
      <c r="K1053" s="109"/>
      <c r="L1053" s="214"/>
      <c r="CT1053" s="25"/>
    </row>
    <row r="1054" spans="2:98" s="24" customFormat="1" x14ac:dyDescent="0.25">
      <c r="B1054" s="210"/>
      <c r="E1054" s="211"/>
      <c r="G1054" s="102"/>
      <c r="H1054" s="307"/>
      <c r="I1054" s="103"/>
      <c r="J1054" s="104"/>
      <c r="K1054" s="109"/>
      <c r="L1054" s="214"/>
      <c r="CT1054" s="25"/>
    </row>
    <row r="1055" spans="2:98" s="24" customFormat="1" x14ac:dyDescent="0.25">
      <c r="B1055" s="210"/>
      <c r="E1055" s="211"/>
      <c r="G1055" s="102"/>
      <c r="H1055" s="307"/>
      <c r="I1055" s="103"/>
      <c r="J1055" s="104"/>
      <c r="K1055" s="109"/>
      <c r="L1055" s="214"/>
      <c r="CT1055" s="25"/>
    </row>
    <row r="1056" spans="2:98" s="24" customFormat="1" x14ac:dyDescent="0.25">
      <c r="B1056" s="210"/>
      <c r="E1056" s="211"/>
      <c r="G1056" s="102"/>
      <c r="H1056" s="307"/>
      <c r="I1056" s="103"/>
      <c r="J1056" s="104"/>
      <c r="K1056" s="109"/>
      <c r="L1056" s="214"/>
      <c r="CT1056" s="25"/>
    </row>
    <row r="1057" spans="2:98" s="24" customFormat="1" x14ac:dyDescent="0.25">
      <c r="B1057" s="210"/>
      <c r="E1057" s="211"/>
      <c r="G1057" s="102"/>
      <c r="H1057" s="307"/>
      <c r="I1057" s="103"/>
      <c r="J1057" s="104"/>
      <c r="K1057" s="109"/>
      <c r="L1057" s="214"/>
      <c r="CT1057" s="25"/>
    </row>
    <row r="1058" spans="2:98" s="24" customFormat="1" x14ac:dyDescent="0.25">
      <c r="B1058" s="210"/>
      <c r="E1058" s="211"/>
      <c r="G1058" s="102"/>
      <c r="H1058" s="307"/>
      <c r="I1058" s="103"/>
      <c r="J1058" s="104"/>
      <c r="K1058" s="109"/>
      <c r="L1058" s="214"/>
      <c r="CT1058" s="25"/>
    </row>
    <row r="1059" spans="2:98" s="24" customFormat="1" x14ac:dyDescent="0.25">
      <c r="B1059" s="210"/>
      <c r="E1059" s="211"/>
      <c r="G1059" s="102"/>
      <c r="H1059" s="307"/>
      <c r="I1059" s="103"/>
      <c r="J1059" s="104"/>
      <c r="K1059" s="109"/>
      <c r="L1059" s="214"/>
      <c r="CT1059" s="25"/>
    </row>
    <row r="1060" spans="2:98" s="24" customFormat="1" x14ac:dyDescent="0.25">
      <c r="B1060" s="210"/>
      <c r="E1060" s="211"/>
      <c r="G1060" s="102"/>
      <c r="H1060" s="307"/>
      <c r="I1060" s="103"/>
      <c r="J1060" s="104"/>
      <c r="K1060" s="109"/>
      <c r="L1060" s="214"/>
      <c r="CT1060" s="25"/>
    </row>
    <row r="1061" spans="2:98" s="24" customFormat="1" x14ac:dyDescent="0.25">
      <c r="B1061" s="210"/>
      <c r="E1061" s="211"/>
      <c r="G1061" s="102"/>
      <c r="H1061" s="307"/>
      <c r="I1061" s="103"/>
      <c r="J1061" s="104"/>
      <c r="K1061" s="109"/>
      <c r="L1061" s="214"/>
      <c r="CT1061" s="25"/>
    </row>
    <row r="1062" spans="2:98" s="24" customFormat="1" x14ac:dyDescent="0.25">
      <c r="B1062" s="210"/>
      <c r="E1062" s="211"/>
      <c r="G1062" s="102"/>
      <c r="H1062" s="307"/>
      <c r="I1062" s="103"/>
      <c r="J1062" s="104"/>
      <c r="K1062" s="109"/>
      <c r="L1062" s="214"/>
      <c r="CT1062" s="25"/>
    </row>
    <row r="1063" spans="2:98" s="24" customFormat="1" x14ac:dyDescent="0.25">
      <c r="B1063" s="210"/>
      <c r="E1063" s="211"/>
      <c r="G1063" s="102"/>
      <c r="H1063" s="307"/>
      <c r="I1063" s="103"/>
      <c r="J1063" s="104"/>
      <c r="K1063" s="109"/>
      <c r="L1063" s="214"/>
      <c r="CT1063" s="25"/>
    </row>
    <row r="1064" spans="2:98" s="24" customFormat="1" x14ac:dyDescent="0.25">
      <c r="B1064" s="210"/>
      <c r="E1064" s="211"/>
      <c r="G1064" s="102"/>
      <c r="H1064" s="307"/>
      <c r="I1064" s="103"/>
      <c r="J1064" s="104"/>
      <c r="K1064" s="109"/>
      <c r="L1064" s="214"/>
      <c r="CT1064" s="25"/>
    </row>
    <row r="1065" spans="2:98" s="24" customFormat="1" x14ac:dyDescent="0.25">
      <c r="B1065" s="210"/>
      <c r="E1065" s="211"/>
      <c r="G1065" s="102"/>
      <c r="H1065" s="307"/>
      <c r="I1065" s="103"/>
      <c r="J1065" s="104"/>
      <c r="K1065" s="109"/>
      <c r="L1065" s="214"/>
      <c r="CT1065" s="25"/>
    </row>
    <row r="1066" spans="2:98" s="24" customFormat="1" x14ac:dyDescent="0.25">
      <c r="B1066" s="210"/>
      <c r="E1066" s="211"/>
      <c r="G1066" s="102"/>
      <c r="H1066" s="307"/>
      <c r="I1066" s="103"/>
      <c r="J1066" s="104"/>
      <c r="K1066" s="109"/>
      <c r="L1066" s="214"/>
      <c r="CT1066" s="25"/>
    </row>
    <row r="1067" spans="2:98" s="24" customFormat="1" x14ac:dyDescent="0.25">
      <c r="B1067" s="210"/>
      <c r="E1067" s="211"/>
      <c r="G1067" s="102"/>
      <c r="H1067" s="307"/>
      <c r="I1067" s="103"/>
      <c r="J1067" s="104"/>
      <c r="K1067" s="109"/>
      <c r="L1067" s="214"/>
      <c r="CT1067" s="25"/>
    </row>
    <row r="1068" spans="2:98" s="24" customFormat="1" x14ac:dyDescent="0.25">
      <c r="B1068" s="210"/>
      <c r="E1068" s="211"/>
      <c r="G1068" s="102"/>
      <c r="H1068" s="307"/>
      <c r="I1068" s="103"/>
      <c r="J1068" s="104"/>
      <c r="K1068" s="109"/>
      <c r="L1068" s="214"/>
      <c r="CT1068" s="25"/>
    </row>
    <row r="1069" spans="2:98" s="24" customFormat="1" x14ac:dyDescent="0.25">
      <c r="B1069" s="210"/>
      <c r="E1069" s="211"/>
      <c r="G1069" s="102"/>
      <c r="H1069" s="307"/>
      <c r="I1069" s="103"/>
      <c r="J1069" s="104"/>
      <c r="K1069" s="109"/>
      <c r="L1069" s="214"/>
      <c r="CT1069" s="25"/>
    </row>
    <row r="1070" spans="2:98" s="24" customFormat="1" x14ac:dyDescent="0.25">
      <c r="B1070" s="210"/>
      <c r="E1070" s="211"/>
      <c r="G1070" s="102"/>
      <c r="H1070" s="307"/>
      <c r="I1070" s="103"/>
      <c r="J1070" s="104"/>
      <c r="K1070" s="109"/>
      <c r="L1070" s="214"/>
      <c r="CT1070" s="25"/>
    </row>
    <row r="1071" spans="2:98" s="24" customFormat="1" x14ac:dyDescent="0.25">
      <c r="B1071" s="210"/>
      <c r="E1071" s="211"/>
      <c r="G1071" s="102"/>
      <c r="H1071" s="307"/>
      <c r="I1071" s="103"/>
      <c r="J1071" s="104"/>
      <c r="K1071" s="109"/>
      <c r="L1071" s="214"/>
      <c r="CT1071" s="25"/>
    </row>
    <row r="1072" spans="2:98" s="24" customFormat="1" x14ac:dyDescent="0.25">
      <c r="B1072" s="210"/>
      <c r="E1072" s="211"/>
      <c r="G1072" s="102"/>
      <c r="H1072" s="307"/>
      <c r="I1072" s="103"/>
      <c r="J1072" s="104"/>
      <c r="K1072" s="109"/>
      <c r="L1072" s="214"/>
      <c r="CT1072" s="25"/>
    </row>
    <row r="1073" spans="2:98" s="24" customFormat="1" x14ac:dyDescent="0.25">
      <c r="B1073" s="210"/>
      <c r="E1073" s="211"/>
      <c r="G1073" s="102"/>
      <c r="H1073" s="307"/>
      <c r="I1073" s="103"/>
      <c r="J1073" s="104"/>
      <c r="K1073" s="109"/>
      <c r="L1073" s="214"/>
      <c r="CT1073" s="25"/>
    </row>
    <row r="1074" spans="2:98" s="24" customFormat="1" x14ac:dyDescent="0.25">
      <c r="B1074" s="210"/>
      <c r="E1074" s="211"/>
      <c r="G1074" s="102"/>
      <c r="H1074" s="307"/>
      <c r="I1074" s="103"/>
      <c r="J1074" s="104"/>
      <c r="K1074" s="109"/>
      <c r="L1074" s="214"/>
      <c r="CT1074" s="25"/>
    </row>
    <row r="1075" spans="2:98" s="24" customFormat="1" x14ac:dyDescent="0.25">
      <c r="B1075" s="210"/>
      <c r="E1075" s="211"/>
      <c r="G1075" s="102"/>
      <c r="H1075" s="307"/>
      <c r="I1075" s="103"/>
      <c r="J1075" s="104"/>
      <c r="K1075" s="109"/>
      <c r="L1075" s="214"/>
      <c r="CT1075" s="25"/>
    </row>
    <row r="1076" spans="2:98" s="24" customFormat="1" x14ac:dyDescent="0.25">
      <c r="B1076" s="210"/>
      <c r="E1076" s="211"/>
      <c r="G1076" s="102"/>
      <c r="H1076" s="307"/>
      <c r="I1076" s="103"/>
      <c r="J1076" s="104"/>
      <c r="K1076" s="109"/>
      <c r="L1076" s="214"/>
      <c r="CT1076" s="25"/>
    </row>
    <row r="1077" spans="2:98" s="24" customFormat="1" x14ac:dyDescent="0.25">
      <c r="B1077" s="210"/>
      <c r="E1077" s="211"/>
      <c r="G1077" s="102"/>
      <c r="H1077" s="307"/>
      <c r="I1077" s="103"/>
      <c r="J1077" s="104"/>
      <c r="K1077" s="109"/>
      <c r="L1077" s="214"/>
      <c r="CT1077" s="25"/>
    </row>
    <row r="1078" spans="2:98" s="24" customFormat="1" x14ac:dyDescent="0.25">
      <c r="B1078" s="210"/>
      <c r="E1078" s="211"/>
      <c r="G1078" s="102"/>
      <c r="H1078" s="307"/>
      <c r="I1078" s="103"/>
      <c r="J1078" s="104"/>
      <c r="K1078" s="109"/>
      <c r="L1078" s="214"/>
      <c r="CT1078" s="25"/>
    </row>
    <row r="1079" spans="2:98" s="24" customFormat="1" x14ac:dyDescent="0.25">
      <c r="B1079" s="210"/>
      <c r="E1079" s="211"/>
      <c r="G1079" s="102"/>
      <c r="H1079" s="307"/>
      <c r="I1079" s="103"/>
      <c r="J1079" s="104"/>
      <c r="K1079" s="109"/>
      <c r="L1079" s="214"/>
      <c r="CT1079" s="25"/>
    </row>
    <row r="1080" spans="2:98" s="24" customFormat="1" x14ac:dyDescent="0.25">
      <c r="B1080" s="210"/>
      <c r="E1080" s="211"/>
      <c r="G1080" s="102"/>
      <c r="H1080" s="307"/>
      <c r="I1080" s="103"/>
      <c r="J1080" s="104"/>
      <c r="K1080" s="109"/>
      <c r="L1080" s="214"/>
      <c r="CT1080" s="25"/>
    </row>
    <row r="1081" spans="2:98" s="24" customFormat="1" x14ac:dyDescent="0.25">
      <c r="B1081" s="210"/>
      <c r="E1081" s="211"/>
      <c r="G1081" s="102"/>
      <c r="H1081" s="307"/>
      <c r="I1081" s="103"/>
      <c r="J1081" s="104"/>
      <c r="K1081" s="109"/>
      <c r="L1081" s="214"/>
      <c r="CT1081" s="25"/>
    </row>
    <row r="1082" spans="2:98" s="24" customFormat="1" x14ac:dyDescent="0.25">
      <c r="B1082" s="210"/>
      <c r="E1082" s="211"/>
      <c r="G1082" s="102"/>
      <c r="H1082" s="307"/>
      <c r="I1082" s="103"/>
      <c r="J1082" s="104"/>
      <c r="K1082" s="109"/>
      <c r="L1082" s="214"/>
      <c r="CT1082" s="25"/>
    </row>
    <row r="1083" spans="2:98" s="24" customFormat="1" x14ac:dyDescent="0.25">
      <c r="B1083" s="210"/>
      <c r="E1083" s="211"/>
      <c r="G1083" s="102"/>
      <c r="H1083" s="307"/>
      <c r="I1083" s="103"/>
      <c r="J1083" s="104"/>
      <c r="K1083" s="109"/>
      <c r="L1083" s="214"/>
      <c r="CT1083" s="25"/>
    </row>
    <row r="1084" spans="2:98" s="24" customFormat="1" x14ac:dyDescent="0.25">
      <c r="B1084" s="210"/>
      <c r="E1084" s="211"/>
      <c r="G1084" s="102"/>
      <c r="H1084" s="307"/>
      <c r="I1084" s="103"/>
      <c r="J1084" s="104"/>
      <c r="K1084" s="109"/>
      <c r="L1084" s="214"/>
      <c r="CT1084" s="25"/>
    </row>
    <row r="1085" spans="2:98" s="24" customFormat="1" x14ac:dyDescent="0.25">
      <c r="B1085" s="210"/>
      <c r="E1085" s="211"/>
      <c r="G1085" s="102"/>
      <c r="H1085" s="307"/>
      <c r="I1085" s="103"/>
      <c r="J1085" s="104"/>
      <c r="K1085" s="109"/>
      <c r="L1085" s="214"/>
      <c r="CT1085" s="25"/>
    </row>
    <row r="1086" spans="2:98" s="24" customFormat="1" x14ac:dyDescent="0.25">
      <c r="B1086" s="210"/>
      <c r="E1086" s="211"/>
      <c r="G1086" s="102"/>
      <c r="H1086" s="307"/>
      <c r="I1086" s="103"/>
      <c r="J1086" s="104"/>
      <c r="K1086" s="109"/>
      <c r="L1086" s="214"/>
      <c r="CT1086" s="25"/>
    </row>
    <row r="1087" spans="2:98" s="24" customFormat="1" x14ac:dyDescent="0.25">
      <c r="B1087" s="210"/>
      <c r="E1087" s="211"/>
      <c r="G1087" s="102"/>
      <c r="H1087" s="307"/>
      <c r="I1087" s="103"/>
      <c r="J1087" s="104"/>
      <c r="K1087" s="109"/>
      <c r="L1087" s="214"/>
      <c r="CT1087" s="25"/>
    </row>
    <row r="1088" spans="2:98" s="24" customFormat="1" x14ac:dyDescent="0.25">
      <c r="B1088" s="210"/>
      <c r="E1088" s="211"/>
      <c r="G1088" s="102"/>
      <c r="H1088" s="307"/>
      <c r="I1088" s="103"/>
      <c r="J1088" s="104"/>
      <c r="K1088" s="109"/>
      <c r="L1088" s="214"/>
      <c r="CT1088" s="25"/>
    </row>
    <row r="1089" spans="2:98" s="24" customFormat="1" x14ac:dyDescent="0.25">
      <c r="B1089" s="210"/>
      <c r="E1089" s="211"/>
      <c r="G1089" s="102"/>
      <c r="H1089" s="307"/>
      <c r="I1089" s="103"/>
      <c r="J1089" s="104"/>
      <c r="K1089" s="109"/>
      <c r="L1089" s="214"/>
      <c r="CT1089" s="25"/>
    </row>
    <row r="1090" spans="2:98" s="24" customFormat="1" x14ac:dyDescent="0.25">
      <c r="B1090" s="210"/>
      <c r="E1090" s="211"/>
      <c r="G1090" s="102"/>
      <c r="H1090" s="307"/>
      <c r="I1090" s="103"/>
      <c r="J1090" s="104"/>
      <c r="K1090" s="109"/>
      <c r="L1090" s="214"/>
      <c r="CT1090" s="25"/>
    </row>
    <row r="1091" spans="2:98" s="24" customFormat="1" x14ac:dyDescent="0.25">
      <c r="B1091" s="210"/>
      <c r="E1091" s="211"/>
      <c r="G1091" s="102"/>
      <c r="H1091" s="307"/>
      <c r="I1091" s="103"/>
      <c r="J1091" s="104"/>
      <c r="K1091" s="109"/>
      <c r="L1091" s="214"/>
      <c r="CT1091" s="25"/>
    </row>
    <row r="1092" spans="2:98" s="24" customFormat="1" x14ac:dyDescent="0.25">
      <c r="B1092" s="210"/>
      <c r="E1092" s="211"/>
      <c r="G1092" s="102"/>
      <c r="H1092" s="307"/>
      <c r="I1092" s="103"/>
      <c r="J1092" s="104"/>
      <c r="K1092" s="109"/>
      <c r="L1092" s="214"/>
      <c r="CT1092" s="25"/>
    </row>
    <row r="1093" spans="2:98" s="24" customFormat="1" x14ac:dyDescent="0.25">
      <c r="B1093" s="210"/>
      <c r="E1093" s="211"/>
      <c r="G1093" s="102"/>
      <c r="H1093" s="307"/>
      <c r="I1093" s="103"/>
      <c r="J1093" s="104"/>
      <c r="K1093" s="109"/>
      <c r="L1093" s="214"/>
      <c r="CT1093" s="25"/>
    </row>
    <row r="1094" spans="2:98" s="24" customFormat="1" x14ac:dyDescent="0.25">
      <c r="B1094" s="210"/>
      <c r="E1094" s="211"/>
      <c r="G1094" s="102"/>
      <c r="H1094" s="307"/>
      <c r="I1094" s="103"/>
      <c r="J1094" s="104"/>
      <c r="K1094" s="109"/>
      <c r="L1094" s="214"/>
      <c r="CT1094" s="25"/>
    </row>
    <row r="1095" spans="2:98" s="24" customFormat="1" x14ac:dyDescent="0.25">
      <c r="B1095" s="210"/>
      <c r="E1095" s="211"/>
      <c r="G1095" s="102"/>
      <c r="H1095" s="307"/>
      <c r="I1095" s="103"/>
      <c r="J1095" s="104"/>
      <c r="K1095" s="109"/>
      <c r="L1095" s="214"/>
      <c r="CT1095" s="25"/>
    </row>
    <row r="1096" spans="2:98" s="24" customFormat="1" x14ac:dyDescent="0.25">
      <c r="B1096" s="210"/>
      <c r="E1096" s="211"/>
      <c r="G1096" s="102"/>
      <c r="H1096" s="307"/>
      <c r="I1096" s="103"/>
      <c r="J1096" s="104"/>
      <c r="K1096" s="109"/>
      <c r="L1096" s="214"/>
      <c r="CT1096" s="25"/>
    </row>
    <row r="1097" spans="2:98" s="24" customFormat="1" x14ac:dyDescent="0.25">
      <c r="B1097" s="210"/>
      <c r="E1097" s="211"/>
      <c r="G1097" s="102"/>
      <c r="H1097" s="307"/>
      <c r="I1097" s="103"/>
      <c r="J1097" s="104"/>
      <c r="K1097" s="109"/>
      <c r="L1097" s="214"/>
      <c r="CT1097" s="25"/>
    </row>
    <row r="1098" spans="2:98" s="24" customFormat="1" x14ac:dyDescent="0.25">
      <c r="B1098" s="210"/>
      <c r="E1098" s="211"/>
      <c r="G1098" s="102"/>
      <c r="H1098" s="307"/>
      <c r="I1098" s="103"/>
      <c r="J1098" s="104"/>
      <c r="K1098" s="109"/>
      <c r="L1098" s="214"/>
      <c r="CT1098" s="25"/>
    </row>
    <row r="1099" spans="2:98" s="24" customFormat="1" x14ac:dyDescent="0.25">
      <c r="B1099" s="210"/>
      <c r="E1099" s="211"/>
      <c r="G1099" s="102"/>
      <c r="H1099" s="307"/>
      <c r="I1099" s="103"/>
      <c r="J1099" s="104"/>
      <c r="K1099" s="109"/>
      <c r="L1099" s="214"/>
      <c r="CT1099" s="25"/>
    </row>
    <row r="1100" spans="2:98" s="24" customFormat="1" x14ac:dyDescent="0.25">
      <c r="B1100" s="210"/>
      <c r="E1100" s="211"/>
      <c r="G1100" s="102"/>
      <c r="H1100" s="307"/>
      <c r="I1100" s="103"/>
      <c r="J1100" s="104"/>
      <c r="K1100" s="109"/>
      <c r="L1100" s="214"/>
      <c r="CT1100" s="25"/>
    </row>
    <row r="1101" spans="2:98" s="24" customFormat="1" x14ac:dyDescent="0.25">
      <c r="B1101" s="210"/>
      <c r="E1101" s="211"/>
      <c r="G1101" s="102"/>
      <c r="H1101" s="307"/>
      <c r="I1101" s="103"/>
      <c r="J1101" s="104"/>
      <c r="K1101" s="109"/>
      <c r="L1101" s="214"/>
      <c r="CT1101" s="25"/>
    </row>
    <row r="1102" spans="2:98" s="24" customFormat="1" x14ac:dyDescent="0.25">
      <c r="B1102" s="210"/>
      <c r="E1102" s="211"/>
      <c r="G1102" s="102"/>
      <c r="H1102" s="307"/>
      <c r="I1102" s="103"/>
      <c r="J1102" s="104"/>
      <c r="K1102" s="109"/>
      <c r="L1102" s="214"/>
      <c r="CT1102" s="25"/>
    </row>
    <row r="1103" spans="2:98" s="24" customFormat="1" x14ac:dyDescent="0.25">
      <c r="B1103" s="210"/>
      <c r="E1103" s="211"/>
      <c r="G1103" s="102"/>
      <c r="H1103" s="307"/>
      <c r="I1103" s="103"/>
      <c r="J1103" s="104"/>
      <c r="K1103" s="109"/>
      <c r="L1103" s="214"/>
      <c r="CT1103" s="25"/>
    </row>
    <row r="1104" spans="2:98" s="24" customFormat="1" x14ac:dyDescent="0.25">
      <c r="B1104" s="210"/>
      <c r="E1104" s="211"/>
      <c r="G1104" s="102"/>
      <c r="H1104" s="307"/>
      <c r="I1104" s="103"/>
      <c r="J1104" s="104"/>
      <c r="K1104" s="109"/>
      <c r="L1104" s="214"/>
      <c r="CT1104" s="25"/>
    </row>
    <row r="1105" spans="2:98" s="24" customFormat="1" x14ac:dyDescent="0.25">
      <c r="B1105" s="210"/>
      <c r="E1105" s="211"/>
      <c r="G1105" s="102"/>
      <c r="H1105" s="307"/>
      <c r="I1105" s="103"/>
      <c r="J1105" s="104"/>
      <c r="K1105" s="109"/>
      <c r="L1105" s="214"/>
      <c r="CT1105" s="25"/>
    </row>
    <row r="1106" spans="2:98" s="24" customFormat="1" x14ac:dyDescent="0.25">
      <c r="B1106" s="210"/>
      <c r="E1106" s="211"/>
      <c r="G1106" s="102"/>
      <c r="H1106" s="307"/>
      <c r="I1106" s="103"/>
      <c r="J1106" s="104"/>
      <c r="K1106" s="109"/>
      <c r="L1106" s="214"/>
      <c r="CT1106" s="25"/>
    </row>
    <row r="1107" spans="2:98" s="24" customFormat="1" x14ac:dyDescent="0.25">
      <c r="B1107" s="210"/>
      <c r="E1107" s="211"/>
      <c r="G1107" s="102"/>
      <c r="H1107" s="307"/>
      <c r="I1107" s="103"/>
      <c r="J1107" s="104"/>
      <c r="K1107" s="109"/>
      <c r="L1107" s="214"/>
      <c r="CT1107" s="25"/>
    </row>
    <row r="1108" spans="2:98" s="24" customFormat="1" x14ac:dyDescent="0.25">
      <c r="B1108" s="210"/>
      <c r="E1108" s="211"/>
      <c r="G1108" s="102"/>
      <c r="H1108" s="307"/>
      <c r="I1108" s="103"/>
      <c r="J1108" s="104"/>
      <c r="K1108" s="109"/>
      <c r="L1108" s="214"/>
      <c r="CT1108" s="25"/>
    </row>
    <row r="1109" spans="2:98" s="24" customFormat="1" x14ac:dyDescent="0.25">
      <c r="B1109" s="210"/>
      <c r="E1109" s="211"/>
      <c r="G1109" s="102"/>
      <c r="H1109" s="307"/>
      <c r="I1109" s="103"/>
      <c r="J1109" s="104"/>
      <c r="K1109" s="109"/>
      <c r="L1109" s="214"/>
      <c r="CT1109" s="25"/>
    </row>
    <row r="1110" spans="2:98" s="24" customFormat="1" x14ac:dyDescent="0.25">
      <c r="B1110" s="210"/>
      <c r="E1110" s="211"/>
      <c r="G1110" s="102"/>
      <c r="H1110" s="307"/>
      <c r="I1110" s="103"/>
      <c r="J1110" s="104"/>
      <c r="K1110" s="109"/>
      <c r="L1110" s="214"/>
      <c r="CT1110" s="25"/>
    </row>
    <row r="1111" spans="2:98" s="24" customFormat="1" x14ac:dyDescent="0.25">
      <c r="B1111" s="210"/>
      <c r="E1111" s="211"/>
      <c r="G1111" s="102"/>
      <c r="H1111" s="307"/>
      <c r="I1111" s="103"/>
      <c r="J1111" s="104"/>
      <c r="K1111" s="109"/>
      <c r="L1111" s="214"/>
      <c r="CT1111" s="25"/>
    </row>
    <row r="1112" spans="2:98" s="24" customFormat="1" x14ac:dyDescent="0.25">
      <c r="B1112" s="210"/>
      <c r="E1112" s="211"/>
      <c r="G1112" s="102"/>
      <c r="H1112" s="307"/>
      <c r="I1112" s="103"/>
      <c r="J1112" s="104"/>
      <c r="K1112" s="109"/>
      <c r="L1112" s="214"/>
      <c r="CT1112" s="25"/>
    </row>
    <row r="1113" spans="2:98" s="24" customFormat="1" x14ac:dyDescent="0.25">
      <c r="B1113" s="210"/>
      <c r="E1113" s="211"/>
      <c r="G1113" s="102"/>
      <c r="H1113" s="307"/>
      <c r="I1113" s="103"/>
      <c r="J1113" s="104"/>
      <c r="K1113" s="109"/>
      <c r="L1113" s="214"/>
      <c r="CT1113" s="25"/>
    </row>
    <row r="1114" spans="2:98" s="24" customFormat="1" x14ac:dyDescent="0.25">
      <c r="B1114" s="210"/>
      <c r="E1114" s="211"/>
      <c r="G1114" s="102"/>
      <c r="H1114" s="307"/>
      <c r="I1114" s="103"/>
      <c r="J1114" s="104"/>
      <c r="K1114" s="109"/>
      <c r="L1114" s="214"/>
      <c r="CT1114" s="25"/>
    </row>
    <row r="1115" spans="2:98" s="24" customFormat="1" x14ac:dyDescent="0.25">
      <c r="B1115" s="210"/>
      <c r="E1115" s="211"/>
      <c r="G1115" s="102"/>
      <c r="H1115" s="307"/>
      <c r="I1115" s="103"/>
      <c r="J1115" s="104"/>
      <c r="K1115" s="109"/>
      <c r="L1115" s="214"/>
      <c r="CT1115" s="25"/>
    </row>
    <row r="1116" spans="2:98" s="24" customFormat="1" x14ac:dyDescent="0.25">
      <c r="B1116" s="210"/>
      <c r="E1116" s="211"/>
      <c r="G1116" s="102"/>
      <c r="H1116" s="307"/>
      <c r="I1116" s="103"/>
      <c r="J1116" s="104"/>
      <c r="K1116" s="109"/>
      <c r="L1116" s="214"/>
      <c r="CT1116" s="25"/>
    </row>
    <row r="1117" spans="2:98" s="24" customFormat="1" x14ac:dyDescent="0.25">
      <c r="B1117" s="210"/>
      <c r="E1117" s="211"/>
      <c r="G1117" s="102"/>
      <c r="H1117" s="307"/>
      <c r="I1117" s="103"/>
      <c r="J1117" s="104"/>
      <c r="K1117" s="109"/>
      <c r="L1117" s="214"/>
      <c r="CT1117" s="25"/>
    </row>
    <row r="1118" spans="2:98" s="24" customFormat="1" x14ac:dyDescent="0.25">
      <c r="B1118" s="210"/>
      <c r="E1118" s="211"/>
      <c r="G1118" s="102"/>
      <c r="H1118" s="307"/>
      <c r="I1118" s="103"/>
      <c r="J1118" s="104"/>
      <c r="K1118" s="109"/>
      <c r="L1118" s="214"/>
      <c r="CT1118" s="25"/>
    </row>
    <row r="1119" spans="2:98" s="24" customFormat="1" x14ac:dyDescent="0.25">
      <c r="B1119" s="210"/>
      <c r="E1119" s="211"/>
      <c r="G1119" s="102"/>
      <c r="H1119" s="307"/>
      <c r="I1119" s="103"/>
      <c r="J1119" s="104"/>
      <c r="K1119" s="109"/>
      <c r="L1119" s="214"/>
      <c r="CT1119" s="25"/>
    </row>
    <row r="1120" spans="2:98" s="24" customFormat="1" x14ac:dyDescent="0.25">
      <c r="B1120" s="210"/>
      <c r="E1120" s="211"/>
      <c r="G1120" s="102"/>
      <c r="H1120" s="307"/>
      <c r="I1120" s="103"/>
      <c r="J1120" s="104"/>
      <c r="K1120" s="109"/>
      <c r="L1120" s="214"/>
      <c r="CT1120" s="25"/>
    </row>
    <row r="1121" spans="2:98" s="24" customFormat="1" x14ac:dyDescent="0.25">
      <c r="B1121" s="210"/>
      <c r="E1121" s="211"/>
      <c r="G1121" s="102"/>
      <c r="H1121" s="307"/>
      <c r="I1121" s="103"/>
      <c r="J1121" s="104"/>
      <c r="K1121" s="109"/>
      <c r="L1121" s="214"/>
      <c r="CT1121" s="25"/>
    </row>
    <row r="1122" spans="2:98" s="24" customFormat="1" x14ac:dyDescent="0.25">
      <c r="B1122" s="210"/>
      <c r="E1122" s="211"/>
      <c r="G1122" s="102"/>
      <c r="H1122" s="307"/>
      <c r="I1122" s="103"/>
      <c r="J1122" s="104"/>
      <c r="K1122" s="109"/>
      <c r="L1122" s="214"/>
      <c r="CT1122" s="25"/>
    </row>
    <row r="1123" spans="2:98" s="24" customFormat="1" x14ac:dyDescent="0.25">
      <c r="B1123" s="210"/>
      <c r="E1123" s="211"/>
      <c r="G1123" s="102"/>
      <c r="H1123" s="307"/>
      <c r="I1123" s="103"/>
      <c r="J1123" s="104"/>
      <c r="K1123" s="109"/>
      <c r="L1123" s="214"/>
      <c r="CT1123" s="25"/>
    </row>
    <row r="1124" spans="2:98" s="24" customFormat="1" x14ac:dyDescent="0.25">
      <c r="B1124" s="210"/>
      <c r="E1124" s="211"/>
      <c r="G1124" s="102"/>
      <c r="H1124" s="307"/>
      <c r="I1124" s="103"/>
      <c r="J1124" s="104"/>
      <c r="K1124" s="109"/>
      <c r="L1124" s="214"/>
      <c r="CT1124" s="25"/>
    </row>
    <row r="1125" spans="2:98" s="24" customFormat="1" x14ac:dyDescent="0.25">
      <c r="B1125" s="210"/>
      <c r="E1125" s="211"/>
      <c r="G1125" s="102"/>
      <c r="H1125" s="307"/>
      <c r="I1125" s="103"/>
      <c r="J1125" s="104"/>
      <c r="K1125" s="109"/>
      <c r="L1125" s="214"/>
      <c r="CT1125" s="25"/>
    </row>
    <row r="1126" spans="2:98" s="24" customFormat="1" x14ac:dyDescent="0.25">
      <c r="B1126" s="210"/>
      <c r="E1126" s="211"/>
      <c r="G1126" s="102"/>
      <c r="H1126" s="307"/>
      <c r="I1126" s="103"/>
      <c r="J1126" s="104"/>
      <c r="K1126" s="109"/>
      <c r="L1126" s="214"/>
      <c r="CT1126" s="25"/>
    </row>
    <row r="1127" spans="2:98" s="24" customFormat="1" x14ac:dyDescent="0.25">
      <c r="B1127" s="210"/>
      <c r="E1127" s="211"/>
      <c r="G1127" s="102"/>
      <c r="H1127" s="307"/>
      <c r="I1127" s="103"/>
      <c r="J1127" s="104"/>
      <c r="K1127" s="109"/>
      <c r="L1127" s="214"/>
      <c r="CT1127" s="25"/>
    </row>
    <row r="1128" spans="2:98" s="24" customFormat="1" x14ac:dyDescent="0.25">
      <c r="B1128" s="210"/>
      <c r="E1128" s="211"/>
      <c r="G1128" s="102"/>
      <c r="H1128" s="307"/>
      <c r="I1128" s="103"/>
      <c r="J1128" s="104"/>
      <c r="K1128" s="109"/>
      <c r="L1128" s="214"/>
      <c r="CT1128" s="25"/>
    </row>
    <row r="1129" spans="2:98" s="24" customFormat="1" x14ac:dyDescent="0.25">
      <c r="B1129" s="210"/>
      <c r="E1129" s="211"/>
      <c r="G1129" s="102"/>
      <c r="H1129" s="307"/>
      <c r="I1129" s="103"/>
      <c r="J1129" s="104"/>
      <c r="K1129" s="109"/>
      <c r="L1129" s="214"/>
      <c r="CT1129" s="25"/>
    </row>
    <row r="1130" spans="2:98" s="24" customFormat="1" x14ac:dyDescent="0.25">
      <c r="B1130" s="210"/>
      <c r="E1130" s="211"/>
      <c r="G1130" s="102"/>
      <c r="H1130" s="307"/>
      <c r="I1130" s="103"/>
      <c r="J1130" s="104"/>
      <c r="K1130" s="109"/>
      <c r="L1130" s="214"/>
      <c r="CT1130" s="25"/>
    </row>
    <row r="1131" spans="2:98" s="24" customFormat="1" x14ac:dyDescent="0.25">
      <c r="B1131" s="210"/>
      <c r="E1131" s="211"/>
      <c r="G1131" s="102"/>
      <c r="H1131" s="307"/>
      <c r="I1131" s="103"/>
      <c r="J1131" s="104"/>
      <c r="K1131" s="109"/>
      <c r="L1131" s="214"/>
      <c r="CT1131" s="25"/>
    </row>
    <row r="1132" spans="2:98" s="24" customFormat="1" x14ac:dyDescent="0.25">
      <c r="B1132" s="210"/>
      <c r="E1132" s="211"/>
      <c r="G1132" s="102"/>
      <c r="H1132" s="307"/>
      <c r="I1132" s="103"/>
      <c r="J1132" s="104"/>
      <c r="K1132" s="109"/>
      <c r="L1132" s="214"/>
      <c r="CT1132" s="25"/>
    </row>
    <row r="1133" spans="2:98" s="24" customFormat="1" x14ac:dyDescent="0.25">
      <c r="B1133" s="210"/>
      <c r="E1133" s="211"/>
      <c r="G1133" s="102"/>
      <c r="H1133" s="307"/>
      <c r="I1133" s="103"/>
      <c r="J1133" s="104"/>
      <c r="K1133" s="109"/>
      <c r="L1133" s="214"/>
      <c r="CT1133" s="25"/>
    </row>
    <row r="1134" spans="2:98" s="24" customFormat="1" x14ac:dyDescent="0.25">
      <c r="B1134" s="210"/>
      <c r="E1134" s="211"/>
      <c r="G1134" s="102"/>
      <c r="H1134" s="307"/>
      <c r="I1134" s="103"/>
      <c r="J1134" s="104"/>
      <c r="K1134" s="109"/>
      <c r="L1134" s="214"/>
      <c r="CT1134" s="25"/>
    </row>
    <row r="1135" spans="2:98" s="24" customFormat="1" x14ac:dyDescent="0.25">
      <c r="B1135" s="210"/>
      <c r="E1135" s="211"/>
      <c r="G1135" s="102"/>
      <c r="H1135" s="307"/>
      <c r="I1135" s="103"/>
      <c r="J1135" s="104"/>
      <c r="K1135" s="109"/>
      <c r="L1135" s="214"/>
      <c r="CT1135" s="25"/>
    </row>
    <row r="1136" spans="2:98" s="24" customFormat="1" x14ac:dyDescent="0.25">
      <c r="B1136" s="210"/>
      <c r="E1136" s="211"/>
      <c r="G1136" s="102"/>
      <c r="H1136" s="307"/>
      <c r="I1136" s="103"/>
      <c r="J1136" s="104"/>
      <c r="K1136" s="109"/>
      <c r="L1136" s="214"/>
      <c r="CT1136" s="25"/>
    </row>
    <row r="1137" spans="2:98" s="24" customFormat="1" x14ac:dyDescent="0.25">
      <c r="B1137" s="210"/>
      <c r="E1137" s="211"/>
      <c r="G1137" s="102"/>
      <c r="H1137" s="307"/>
      <c r="I1137" s="103"/>
      <c r="J1137" s="104"/>
      <c r="K1137" s="109"/>
      <c r="L1137" s="214"/>
      <c r="CT1137" s="25"/>
    </row>
    <row r="1138" spans="2:98" s="24" customFormat="1" x14ac:dyDescent="0.25">
      <c r="B1138" s="210"/>
      <c r="E1138" s="211"/>
      <c r="G1138" s="102"/>
      <c r="H1138" s="307"/>
      <c r="I1138" s="103"/>
      <c r="J1138" s="104"/>
      <c r="K1138" s="109"/>
      <c r="L1138" s="214"/>
      <c r="CT1138" s="25"/>
    </row>
    <row r="1139" spans="2:98" s="24" customFormat="1" x14ac:dyDescent="0.25">
      <c r="B1139" s="210"/>
      <c r="E1139" s="211"/>
      <c r="G1139" s="102"/>
      <c r="H1139" s="307"/>
      <c r="I1139" s="103"/>
      <c r="J1139" s="104"/>
      <c r="K1139" s="109"/>
      <c r="L1139" s="214"/>
      <c r="CT1139" s="25"/>
    </row>
    <row r="1140" spans="2:98" s="24" customFormat="1" x14ac:dyDescent="0.25">
      <c r="B1140" s="210"/>
      <c r="E1140" s="211"/>
      <c r="G1140" s="102"/>
      <c r="H1140" s="307"/>
      <c r="I1140" s="103"/>
      <c r="J1140" s="104"/>
      <c r="K1140" s="109"/>
      <c r="L1140" s="214"/>
      <c r="CT1140" s="25"/>
    </row>
    <row r="1141" spans="2:98" s="24" customFormat="1" x14ac:dyDescent="0.25">
      <c r="B1141" s="210"/>
      <c r="E1141" s="211"/>
      <c r="G1141" s="102"/>
      <c r="H1141" s="307"/>
      <c r="I1141" s="103"/>
      <c r="J1141" s="104"/>
      <c r="K1141" s="109"/>
      <c r="L1141" s="214"/>
      <c r="CT1141" s="25"/>
    </row>
    <row r="1142" spans="2:98" s="24" customFormat="1" x14ac:dyDescent="0.25">
      <c r="B1142" s="210"/>
      <c r="E1142" s="211"/>
      <c r="G1142" s="102"/>
      <c r="H1142" s="307"/>
      <c r="I1142" s="103"/>
      <c r="J1142" s="104"/>
      <c r="K1142" s="109"/>
      <c r="L1142" s="214"/>
      <c r="CT1142" s="25"/>
    </row>
    <row r="1143" spans="2:98" s="24" customFormat="1" x14ac:dyDescent="0.25">
      <c r="B1143" s="210"/>
      <c r="E1143" s="211"/>
      <c r="G1143" s="102"/>
      <c r="H1143" s="307"/>
      <c r="I1143" s="103"/>
      <c r="J1143" s="104"/>
      <c r="K1143" s="109"/>
      <c r="L1143" s="214"/>
      <c r="CT1143" s="25"/>
    </row>
    <row r="1144" spans="2:98" s="24" customFormat="1" x14ac:dyDescent="0.25">
      <c r="B1144" s="210"/>
      <c r="E1144" s="211"/>
      <c r="G1144" s="102"/>
      <c r="H1144" s="307"/>
      <c r="I1144" s="103"/>
      <c r="J1144" s="104"/>
      <c r="K1144" s="109"/>
      <c r="L1144" s="214"/>
      <c r="CT1144" s="25"/>
    </row>
    <row r="1145" spans="2:98" s="24" customFormat="1" x14ac:dyDescent="0.25">
      <c r="B1145" s="210"/>
      <c r="E1145" s="211"/>
      <c r="G1145" s="102"/>
      <c r="H1145" s="307"/>
      <c r="I1145" s="103"/>
      <c r="J1145" s="104"/>
      <c r="K1145" s="109"/>
      <c r="L1145" s="214"/>
      <c r="CT1145" s="25"/>
    </row>
    <row r="1146" spans="2:98" s="24" customFormat="1" x14ac:dyDescent="0.25">
      <c r="B1146" s="210"/>
      <c r="E1146" s="211"/>
      <c r="G1146" s="102"/>
      <c r="H1146" s="307"/>
      <c r="I1146" s="103"/>
      <c r="J1146" s="104"/>
      <c r="K1146" s="109"/>
      <c r="L1146" s="214"/>
      <c r="CT1146" s="25"/>
    </row>
    <row r="1147" spans="2:98" s="24" customFormat="1" x14ac:dyDescent="0.25">
      <c r="B1147" s="210"/>
      <c r="E1147" s="211"/>
      <c r="G1147" s="102"/>
      <c r="H1147" s="307"/>
      <c r="I1147" s="103"/>
      <c r="J1147" s="104"/>
      <c r="K1147" s="109"/>
      <c r="L1147" s="214"/>
      <c r="CT1147" s="25"/>
    </row>
    <row r="1148" spans="2:98" s="24" customFormat="1" x14ac:dyDescent="0.25">
      <c r="B1148" s="210"/>
      <c r="E1148" s="211"/>
      <c r="G1148" s="102"/>
      <c r="H1148" s="307"/>
      <c r="I1148" s="103"/>
      <c r="J1148" s="104"/>
      <c r="K1148" s="109"/>
      <c r="L1148" s="214"/>
      <c r="CT1148" s="25"/>
    </row>
    <row r="1149" spans="2:98" s="24" customFormat="1" x14ac:dyDescent="0.25">
      <c r="B1149" s="210"/>
      <c r="E1149" s="211"/>
      <c r="G1149" s="102"/>
      <c r="H1149" s="307"/>
      <c r="I1149" s="103"/>
      <c r="J1149" s="104"/>
      <c r="K1149" s="109"/>
      <c r="L1149" s="214"/>
      <c r="CT1149" s="25"/>
    </row>
    <row r="1150" spans="2:98" s="24" customFormat="1" x14ac:dyDescent="0.25">
      <c r="B1150" s="210"/>
      <c r="E1150" s="211"/>
      <c r="G1150" s="102"/>
      <c r="H1150" s="307"/>
      <c r="I1150" s="103"/>
      <c r="J1150" s="104"/>
      <c r="K1150" s="109"/>
      <c r="L1150" s="214"/>
      <c r="CT1150" s="25"/>
    </row>
    <row r="1151" spans="2:98" s="24" customFormat="1" x14ac:dyDescent="0.25">
      <c r="B1151" s="210"/>
      <c r="E1151" s="211"/>
      <c r="G1151" s="102"/>
      <c r="H1151" s="307"/>
      <c r="I1151" s="103"/>
      <c r="J1151" s="104"/>
      <c r="K1151" s="109"/>
      <c r="L1151" s="214"/>
      <c r="CT1151" s="25"/>
    </row>
    <row r="1152" spans="2:98" s="24" customFormat="1" x14ac:dyDescent="0.25">
      <c r="B1152" s="210"/>
      <c r="E1152" s="211"/>
      <c r="G1152" s="102"/>
      <c r="H1152" s="307"/>
      <c r="I1152" s="103"/>
      <c r="J1152" s="104"/>
      <c r="K1152" s="109"/>
      <c r="L1152" s="214"/>
      <c r="CT1152" s="25"/>
    </row>
    <row r="1153" spans="2:98" s="24" customFormat="1" x14ac:dyDescent="0.25">
      <c r="B1153" s="210"/>
      <c r="E1153" s="211"/>
      <c r="G1153" s="102"/>
      <c r="H1153" s="307"/>
      <c r="I1153" s="103"/>
      <c r="J1153" s="104"/>
      <c r="K1153" s="109"/>
      <c r="L1153" s="214"/>
      <c r="CT1153" s="25"/>
    </row>
    <row r="1154" spans="2:98" s="24" customFormat="1" x14ac:dyDescent="0.25">
      <c r="B1154" s="210"/>
      <c r="E1154" s="211"/>
      <c r="G1154" s="102"/>
      <c r="H1154" s="307"/>
      <c r="I1154" s="103"/>
      <c r="J1154" s="104"/>
      <c r="K1154" s="109"/>
      <c r="L1154" s="214"/>
      <c r="CT1154" s="25"/>
    </row>
    <row r="1155" spans="2:98" s="24" customFormat="1" x14ac:dyDescent="0.25">
      <c r="B1155" s="210"/>
      <c r="E1155" s="211"/>
      <c r="G1155" s="102"/>
      <c r="H1155" s="307"/>
      <c r="I1155" s="103"/>
      <c r="J1155" s="104"/>
      <c r="K1155" s="109"/>
      <c r="L1155" s="214"/>
      <c r="CT1155" s="25"/>
    </row>
    <row r="1156" spans="2:98" s="24" customFormat="1" x14ac:dyDescent="0.25">
      <c r="B1156" s="210"/>
      <c r="E1156" s="211"/>
      <c r="G1156" s="102"/>
      <c r="H1156" s="307"/>
      <c r="I1156" s="103"/>
      <c r="J1156" s="104"/>
      <c r="K1156" s="109"/>
      <c r="L1156" s="214"/>
      <c r="CT1156" s="25"/>
    </row>
    <row r="1157" spans="2:98" s="24" customFormat="1" x14ac:dyDescent="0.25">
      <c r="B1157" s="210"/>
      <c r="E1157" s="211"/>
      <c r="G1157" s="102"/>
      <c r="H1157" s="307"/>
      <c r="I1157" s="103"/>
      <c r="J1157" s="104"/>
      <c r="K1157" s="109"/>
      <c r="L1157" s="214"/>
      <c r="CT1157" s="25"/>
    </row>
    <row r="1158" spans="2:98" s="24" customFormat="1" x14ac:dyDescent="0.25">
      <c r="B1158" s="210"/>
      <c r="E1158" s="211"/>
      <c r="G1158" s="102"/>
      <c r="H1158" s="307"/>
      <c r="I1158" s="103"/>
      <c r="J1158" s="104"/>
      <c r="K1158" s="109"/>
      <c r="L1158" s="214"/>
      <c r="CT1158" s="25"/>
    </row>
    <row r="1159" spans="2:98" s="24" customFormat="1" x14ac:dyDescent="0.25">
      <c r="B1159" s="210"/>
      <c r="E1159" s="211"/>
      <c r="G1159" s="102"/>
      <c r="H1159" s="307"/>
      <c r="I1159" s="103"/>
      <c r="J1159" s="104"/>
      <c r="K1159" s="109"/>
      <c r="L1159" s="214"/>
      <c r="CT1159" s="25"/>
    </row>
    <row r="1160" spans="2:98" s="24" customFormat="1" x14ac:dyDescent="0.25">
      <c r="B1160" s="210"/>
      <c r="E1160" s="211"/>
      <c r="G1160" s="102"/>
      <c r="H1160" s="307"/>
      <c r="I1160" s="103"/>
      <c r="J1160" s="104"/>
      <c r="K1160" s="109"/>
      <c r="L1160" s="214"/>
      <c r="CT1160" s="25"/>
    </row>
    <row r="1161" spans="2:98" s="24" customFormat="1" x14ac:dyDescent="0.25">
      <c r="B1161" s="210"/>
      <c r="E1161" s="211"/>
      <c r="G1161" s="102"/>
      <c r="H1161" s="307"/>
      <c r="I1161" s="103"/>
      <c r="J1161" s="104"/>
      <c r="K1161" s="109"/>
      <c r="L1161" s="214"/>
      <c r="CT1161" s="25"/>
    </row>
    <row r="1162" spans="2:98" s="24" customFormat="1" x14ac:dyDescent="0.25">
      <c r="B1162" s="210"/>
      <c r="E1162" s="211"/>
      <c r="G1162" s="102"/>
      <c r="H1162" s="307"/>
      <c r="I1162" s="103"/>
      <c r="J1162" s="104"/>
      <c r="K1162" s="109"/>
      <c r="L1162" s="214"/>
      <c r="CT1162" s="25"/>
    </row>
    <row r="1163" spans="2:98" s="24" customFormat="1" x14ac:dyDescent="0.25">
      <c r="B1163" s="210"/>
      <c r="E1163" s="211"/>
      <c r="G1163" s="102"/>
      <c r="H1163" s="307"/>
      <c r="I1163" s="103"/>
      <c r="J1163" s="104"/>
      <c r="K1163" s="109"/>
      <c r="L1163" s="214"/>
      <c r="CT1163" s="25"/>
    </row>
    <row r="1164" spans="2:98" s="24" customFormat="1" x14ac:dyDescent="0.25">
      <c r="B1164" s="210"/>
      <c r="E1164" s="211"/>
      <c r="G1164" s="102"/>
      <c r="H1164" s="307"/>
      <c r="I1164" s="103"/>
      <c r="J1164" s="104"/>
      <c r="K1164" s="109"/>
      <c r="L1164" s="214"/>
      <c r="CT1164" s="25"/>
    </row>
    <row r="1165" spans="2:98" s="24" customFormat="1" x14ac:dyDescent="0.25">
      <c r="B1165" s="210"/>
      <c r="E1165" s="211"/>
      <c r="G1165" s="102"/>
      <c r="H1165" s="307"/>
      <c r="I1165" s="103"/>
      <c r="J1165" s="104"/>
      <c r="K1165" s="109"/>
      <c r="L1165" s="214"/>
      <c r="CT1165" s="25"/>
    </row>
    <row r="1166" spans="2:98" s="24" customFormat="1" x14ac:dyDescent="0.25">
      <c r="B1166" s="210"/>
      <c r="E1166" s="211"/>
      <c r="G1166" s="102"/>
      <c r="H1166" s="307"/>
      <c r="I1166" s="103"/>
      <c r="J1166" s="104"/>
      <c r="K1166" s="109"/>
      <c r="L1166" s="214"/>
      <c r="CT1166" s="25"/>
    </row>
    <row r="1167" spans="2:98" s="24" customFormat="1" x14ac:dyDescent="0.25">
      <c r="B1167" s="210"/>
      <c r="E1167" s="211"/>
      <c r="G1167" s="102"/>
      <c r="H1167" s="307"/>
      <c r="I1167" s="103"/>
      <c r="J1167" s="104"/>
      <c r="K1167" s="109"/>
      <c r="L1167" s="214"/>
      <c r="CT1167" s="25"/>
    </row>
    <row r="1168" spans="2:98" s="24" customFormat="1" x14ac:dyDescent="0.25">
      <c r="B1168" s="210"/>
      <c r="E1168" s="211"/>
      <c r="G1168" s="102"/>
      <c r="H1168" s="307"/>
      <c r="I1168" s="103"/>
      <c r="J1168" s="104"/>
      <c r="K1168" s="109"/>
      <c r="L1168" s="214"/>
      <c r="CT1168" s="25"/>
    </row>
    <row r="1169" spans="2:98" s="24" customFormat="1" x14ac:dyDescent="0.25">
      <c r="B1169" s="210"/>
      <c r="E1169" s="211"/>
      <c r="G1169" s="102"/>
      <c r="H1169" s="307"/>
      <c r="I1169" s="103"/>
      <c r="J1169" s="104"/>
      <c r="K1169" s="109"/>
      <c r="L1169" s="214"/>
      <c r="CT1169" s="25"/>
    </row>
    <row r="1170" spans="2:98" s="24" customFormat="1" x14ac:dyDescent="0.25">
      <c r="B1170" s="210"/>
      <c r="E1170" s="211"/>
      <c r="G1170" s="102"/>
      <c r="H1170" s="307"/>
      <c r="I1170" s="103"/>
      <c r="J1170" s="104"/>
      <c r="K1170" s="109"/>
      <c r="L1170" s="214"/>
      <c r="CT1170" s="25"/>
    </row>
    <row r="1171" spans="2:98" s="24" customFormat="1" x14ac:dyDescent="0.25">
      <c r="B1171" s="210"/>
      <c r="E1171" s="211"/>
      <c r="G1171" s="102"/>
      <c r="H1171" s="307"/>
      <c r="I1171" s="103"/>
      <c r="J1171" s="104"/>
      <c r="K1171" s="109"/>
      <c r="L1171" s="214"/>
      <c r="CT1171" s="25"/>
    </row>
    <row r="1172" spans="2:98" s="24" customFormat="1" x14ac:dyDescent="0.25">
      <c r="B1172" s="210"/>
      <c r="E1172" s="211"/>
      <c r="G1172" s="102"/>
      <c r="H1172" s="307"/>
      <c r="I1172" s="103"/>
      <c r="J1172" s="104"/>
      <c r="K1172" s="109"/>
      <c r="L1172" s="214"/>
      <c r="CT1172" s="25"/>
    </row>
    <row r="1173" spans="2:98" s="24" customFormat="1" x14ac:dyDescent="0.25">
      <c r="B1173" s="210"/>
      <c r="E1173" s="211"/>
      <c r="G1173" s="102"/>
      <c r="H1173" s="307"/>
      <c r="I1173" s="103"/>
      <c r="J1173" s="104"/>
      <c r="K1173" s="109"/>
      <c r="L1173" s="214"/>
      <c r="CT1173" s="25"/>
    </row>
    <row r="1174" spans="2:98" s="24" customFormat="1" x14ac:dyDescent="0.25">
      <c r="B1174" s="210"/>
      <c r="E1174" s="211"/>
      <c r="G1174" s="102"/>
      <c r="H1174" s="307"/>
      <c r="I1174" s="103"/>
      <c r="J1174" s="104"/>
      <c r="K1174" s="109"/>
      <c r="L1174" s="214"/>
      <c r="CT1174" s="25"/>
    </row>
    <row r="1175" spans="2:98" s="24" customFormat="1" x14ac:dyDescent="0.25">
      <c r="B1175" s="210"/>
      <c r="E1175" s="211"/>
      <c r="G1175" s="102"/>
      <c r="H1175" s="307"/>
      <c r="I1175" s="103"/>
      <c r="J1175" s="104"/>
      <c r="K1175" s="109"/>
      <c r="L1175" s="214"/>
      <c r="CT1175" s="25"/>
    </row>
    <row r="1176" spans="2:98" s="24" customFormat="1" x14ac:dyDescent="0.25">
      <c r="B1176" s="210"/>
      <c r="E1176" s="211"/>
      <c r="G1176" s="102"/>
      <c r="H1176" s="307"/>
      <c r="I1176" s="103"/>
      <c r="J1176" s="104"/>
      <c r="K1176" s="109"/>
      <c r="L1176" s="214"/>
      <c r="CT1176" s="25"/>
    </row>
    <row r="1177" spans="2:98" s="24" customFormat="1" x14ac:dyDescent="0.25">
      <c r="B1177" s="210"/>
      <c r="E1177" s="211"/>
      <c r="G1177" s="102"/>
      <c r="H1177" s="307"/>
      <c r="I1177" s="103"/>
      <c r="J1177" s="104"/>
      <c r="K1177" s="109"/>
      <c r="L1177" s="214"/>
      <c r="CT1177" s="25"/>
    </row>
    <row r="1178" spans="2:98" s="24" customFormat="1" x14ac:dyDescent="0.25">
      <c r="B1178" s="210"/>
      <c r="E1178" s="211"/>
      <c r="G1178" s="102"/>
      <c r="H1178" s="307"/>
      <c r="I1178" s="103"/>
      <c r="J1178" s="104"/>
      <c r="K1178" s="109"/>
      <c r="L1178" s="214"/>
      <c r="CT1178" s="25"/>
    </row>
    <row r="1179" spans="2:98" s="24" customFormat="1" x14ac:dyDescent="0.25">
      <c r="B1179" s="210"/>
      <c r="E1179" s="211"/>
      <c r="G1179" s="102"/>
      <c r="H1179" s="307"/>
      <c r="I1179" s="103"/>
      <c r="J1179" s="104"/>
      <c r="K1179" s="109"/>
      <c r="L1179" s="214"/>
      <c r="CT1179" s="25"/>
    </row>
    <row r="1180" spans="2:98" s="24" customFormat="1" x14ac:dyDescent="0.25">
      <c r="B1180" s="210"/>
      <c r="E1180" s="211"/>
      <c r="G1180" s="102"/>
      <c r="H1180" s="307"/>
      <c r="I1180" s="103"/>
      <c r="J1180" s="104"/>
      <c r="K1180" s="109"/>
      <c r="L1180" s="214"/>
      <c r="CT1180" s="25"/>
    </row>
    <row r="1181" spans="2:98" s="24" customFormat="1" x14ac:dyDescent="0.25">
      <c r="B1181" s="210"/>
      <c r="E1181" s="211"/>
      <c r="G1181" s="102"/>
      <c r="H1181" s="307"/>
      <c r="I1181" s="103"/>
      <c r="J1181" s="104"/>
      <c r="K1181" s="109"/>
      <c r="L1181" s="214"/>
      <c r="CT1181" s="25"/>
    </row>
    <row r="1182" spans="2:98" s="24" customFormat="1" x14ac:dyDescent="0.25">
      <c r="B1182" s="210"/>
      <c r="E1182" s="211"/>
      <c r="G1182" s="102"/>
      <c r="H1182" s="307"/>
      <c r="I1182" s="103"/>
      <c r="J1182" s="104"/>
      <c r="K1182" s="109"/>
      <c r="L1182" s="214"/>
      <c r="CT1182" s="25"/>
    </row>
    <row r="1183" spans="2:98" s="24" customFormat="1" x14ac:dyDescent="0.25">
      <c r="B1183" s="210"/>
      <c r="E1183" s="211"/>
      <c r="G1183" s="102"/>
      <c r="H1183" s="307"/>
      <c r="I1183" s="103"/>
      <c r="J1183" s="104"/>
      <c r="K1183" s="109"/>
      <c r="L1183" s="214"/>
      <c r="CT1183" s="25"/>
    </row>
    <row r="1184" spans="2:98" s="24" customFormat="1" x14ac:dyDescent="0.25">
      <c r="B1184" s="210"/>
      <c r="E1184" s="211"/>
      <c r="G1184" s="102"/>
      <c r="H1184" s="307"/>
      <c r="I1184" s="103"/>
      <c r="J1184" s="104"/>
      <c r="K1184" s="109"/>
      <c r="L1184" s="214"/>
      <c r="CT1184" s="25"/>
    </row>
    <row r="1185" spans="2:98" s="24" customFormat="1" x14ac:dyDescent="0.25">
      <c r="B1185" s="210"/>
      <c r="E1185" s="211"/>
      <c r="G1185" s="102"/>
      <c r="H1185" s="307"/>
      <c r="I1185" s="103"/>
      <c r="J1185" s="104"/>
      <c r="K1185" s="109"/>
      <c r="L1185" s="214"/>
      <c r="CT1185" s="25"/>
    </row>
    <row r="1186" spans="2:98" s="24" customFormat="1" x14ac:dyDescent="0.25">
      <c r="B1186" s="210"/>
      <c r="E1186" s="211"/>
      <c r="G1186" s="102"/>
      <c r="H1186" s="307"/>
      <c r="I1186" s="103"/>
      <c r="J1186" s="104"/>
      <c r="K1186" s="109"/>
      <c r="L1186" s="214"/>
      <c r="CT1186" s="25"/>
    </row>
    <row r="1187" spans="2:98" s="24" customFormat="1" x14ac:dyDescent="0.25">
      <c r="B1187" s="210"/>
      <c r="E1187" s="211"/>
      <c r="G1187" s="102"/>
      <c r="H1187" s="307"/>
      <c r="I1187" s="103"/>
      <c r="J1187" s="104"/>
      <c r="K1187" s="109"/>
      <c r="L1187" s="214"/>
      <c r="CT1187" s="25"/>
    </row>
    <row r="1188" spans="2:98" s="24" customFormat="1" x14ac:dyDescent="0.25">
      <c r="B1188" s="210"/>
      <c r="E1188" s="211"/>
      <c r="G1188" s="102"/>
      <c r="H1188" s="307"/>
      <c r="I1188" s="103"/>
      <c r="J1188" s="104"/>
      <c r="K1188" s="109"/>
      <c r="L1188" s="214"/>
      <c r="CT1188" s="25"/>
    </row>
    <row r="1189" spans="2:98" s="24" customFormat="1" x14ac:dyDescent="0.25">
      <c r="B1189" s="210"/>
      <c r="E1189" s="211"/>
      <c r="G1189" s="102"/>
      <c r="H1189" s="307"/>
      <c r="I1189" s="103"/>
      <c r="J1189" s="104"/>
      <c r="K1189" s="109"/>
      <c r="L1189" s="214"/>
      <c r="CT1189" s="25"/>
    </row>
    <row r="1190" spans="2:98" s="24" customFormat="1" x14ac:dyDescent="0.25">
      <c r="B1190" s="210"/>
      <c r="E1190" s="211"/>
      <c r="G1190" s="102"/>
      <c r="H1190" s="307"/>
      <c r="I1190" s="103"/>
      <c r="J1190" s="104"/>
      <c r="K1190" s="109"/>
      <c r="L1190" s="214"/>
      <c r="CT1190" s="25"/>
    </row>
    <row r="1191" spans="2:98" s="24" customFormat="1" x14ac:dyDescent="0.25">
      <c r="B1191" s="210"/>
      <c r="E1191" s="211"/>
      <c r="G1191" s="102"/>
      <c r="H1191" s="307"/>
      <c r="I1191" s="103"/>
      <c r="J1191" s="104"/>
      <c r="K1191" s="109"/>
      <c r="L1191" s="214"/>
      <c r="CT1191" s="25"/>
    </row>
    <row r="1192" spans="2:98" s="24" customFormat="1" x14ac:dyDescent="0.25">
      <c r="B1192" s="210"/>
      <c r="E1192" s="211"/>
      <c r="G1192" s="102"/>
      <c r="H1192" s="307"/>
      <c r="I1192" s="103"/>
      <c r="J1192" s="104"/>
      <c r="K1192" s="109"/>
      <c r="L1192" s="214"/>
      <c r="CT1192" s="25"/>
    </row>
    <row r="1193" spans="2:98" s="24" customFormat="1" x14ac:dyDescent="0.25">
      <c r="B1193" s="210"/>
      <c r="E1193" s="211"/>
      <c r="G1193" s="102"/>
      <c r="H1193" s="307"/>
      <c r="I1193" s="103"/>
      <c r="J1193" s="104"/>
      <c r="K1193" s="109"/>
      <c r="L1193" s="214"/>
      <c r="CT1193" s="25"/>
    </row>
    <row r="1194" spans="2:98" s="24" customFormat="1" x14ac:dyDescent="0.25">
      <c r="B1194" s="210"/>
      <c r="E1194" s="211"/>
      <c r="G1194" s="102"/>
      <c r="H1194" s="307"/>
      <c r="I1194" s="103"/>
      <c r="J1194" s="104"/>
      <c r="K1194" s="109"/>
      <c r="L1194" s="214"/>
      <c r="CT1194" s="25"/>
    </row>
    <row r="1195" spans="2:98" s="24" customFormat="1" x14ac:dyDescent="0.25">
      <c r="B1195" s="210"/>
      <c r="E1195" s="211"/>
      <c r="G1195" s="102"/>
      <c r="H1195" s="307"/>
      <c r="I1195" s="103"/>
      <c r="J1195" s="104"/>
      <c r="K1195" s="109"/>
      <c r="L1195" s="214"/>
      <c r="CT1195" s="25"/>
    </row>
    <row r="1196" spans="2:98" s="24" customFormat="1" x14ac:dyDescent="0.25">
      <c r="B1196" s="210"/>
      <c r="E1196" s="211"/>
      <c r="G1196" s="102"/>
      <c r="H1196" s="307"/>
      <c r="I1196" s="103"/>
      <c r="J1196" s="104"/>
      <c r="K1196" s="109"/>
      <c r="L1196" s="214"/>
      <c r="CT1196" s="25"/>
    </row>
    <row r="1197" spans="2:98" s="24" customFormat="1" x14ac:dyDescent="0.25">
      <c r="B1197" s="210"/>
      <c r="E1197" s="211"/>
      <c r="G1197" s="102"/>
      <c r="H1197" s="307"/>
      <c r="I1197" s="103"/>
      <c r="J1197" s="104"/>
      <c r="K1197" s="109"/>
      <c r="L1197" s="214"/>
      <c r="CT1197" s="25"/>
    </row>
    <row r="1198" spans="2:98" s="24" customFormat="1" x14ac:dyDescent="0.25">
      <c r="B1198" s="210"/>
      <c r="E1198" s="211"/>
      <c r="G1198" s="102"/>
      <c r="H1198" s="307"/>
      <c r="I1198" s="103"/>
      <c r="J1198" s="104"/>
      <c r="K1198" s="109"/>
      <c r="L1198" s="214"/>
      <c r="CT1198" s="25"/>
    </row>
    <row r="1199" spans="2:98" s="24" customFormat="1" x14ac:dyDescent="0.25">
      <c r="B1199" s="210"/>
      <c r="E1199" s="211"/>
      <c r="G1199" s="102"/>
      <c r="H1199" s="307"/>
      <c r="I1199" s="103"/>
      <c r="J1199" s="104"/>
      <c r="K1199" s="109"/>
      <c r="L1199" s="214"/>
      <c r="CT1199" s="25"/>
    </row>
    <row r="1200" spans="2:98" s="24" customFormat="1" x14ac:dyDescent="0.25">
      <c r="B1200" s="210"/>
      <c r="E1200" s="211"/>
      <c r="G1200" s="102"/>
      <c r="H1200" s="307"/>
      <c r="I1200" s="103"/>
      <c r="J1200" s="104"/>
      <c r="K1200" s="109"/>
      <c r="L1200" s="214"/>
      <c r="CT1200" s="25"/>
    </row>
    <row r="1201" spans="2:98" s="24" customFormat="1" x14ac:dyDescent="0.25">
      <c r="B1201" s="210"/>
      <c r="E1201" s="211"/>
      <c r="G1201" s="102"/>
      <c r="H1201" s="307"/>
      <c r="I1201" s="103"/>
      <c r="J1201" s="104"/>
      <c r="K1201" s="109"/>
      <c r="L1201" s="214"/>
      <c r="CT1201" s="25"/>
    </row>
    <row r="1202" spans="2:98" s="24" customFormat="1" x14ac:dyDescent="0.25">
      <c r="B1202" s="210"/>
      <c r="E1202" s="211"/>
      <c r="G1202" s="102"/>
      <c r="H1202" s="307"/>
      <c r="I1202" s="103"/>
      <c r="J1202" s="104"/>
      <c r="K1202" s="109"/>
      <c r="L1202" s="214"/>
      <c r="CT1202" s="25"/>
    </row>
    <row r="1203" spans="2:98" s="24" customFormat="1" x14ac:dyDescent="0.25">
      <c r="B1203" s="210"/>
      <c r="E1203" s="211"/>
      <c r="G1203" s="102"/>
      <c r="H1203" s="307"/>
      <c r="I1203" s="103"/>
      <c r="J1203" s="104"/>
      <c r="K1203" s="109"/>
      <c r="L1203" s="214"/>
      <c r="CT1203" s="25"/>
    </row>
    <row r="1204" spans="2:98" s="24" customFormat="1" x14ac:dyDescent="0.25">
      <c r="B1204" s="210"/>
      <c r="E1204" s="211"/>
      <c r="G1204" s="102"/>
      <c r="H1204" s="307"/>
      <c r="I1204" s="103"/>
      <c r="J1204" s="104"/>
      <c r="K1204" s="109"/>
      <c r="L1204" s="214"/>
      <c r="CT1204" s="25"/>
    </row>
    <row r="1205" spans="2:98" s="24" customFormat="1" x14ac:dyDescent="0.25">
      <c r="B1205" s="210"/>
      <c r="E1205" s="211"/>
      <c r="G1205" s="102"/>
      <c r="H1205" s="307"/>
      <c r="I1205" s="103"/>
      <c r="J1205" s="104"/>
      <c r="K1205" s="109"/>
      <c r="L1205" s="214"/>
      <c r="CT1205" s="25"/>
    </row>
    <row r="1206" spans="2:98" s="24" customFormat="1" x14ac:dyDescent="0.25">
      <c r="B1206" s="210"/>
      <c r="E1206" s="211"/>
      <c r="G1206" s="102"/>
      <c r="H1206" s="307"/>
      <c r="I1206" s="103"/>
      <c r="J1206" s="104"/>
      <c r="K1206" s="109"/>
      <c r="L1206" s="214"/>
      <c r="CT1206" s="25"/>
    </row>
    <row r="1207" spans="2:98" s="24" customFormat="1" x14ac:dyDescent="0.25">
      <c r="B1207" s="210"/>
      <c r="E1207" s="211"/>
      <c r="G1207" s="102"/>
      <c r="H1207" s="307"/>
      <c r="I1207" s="103"/>
      <c r="J1207" s="104"/>
      <c r="K1207" s="109"/>
      <c r="L1207" s="214"/>
      <c r="CT1207" s="25"/>
    </row>
    <row r="1208" spans="2:98" s="24" customFormat="1" x14ac:dyDescent="0.25">
      <c r="B1208" s="210"/>
      <c r="E1208" s="211"/>
      <c r="G1208" s="102"/>
      <c r="H1208" s="307"/>
      <c r="I1208" s="103"/>
      <c r="J1208" s="104"/>
      <c r="K1208" s="109"/>
      <c r="L1208" s="214"/>
      <c r="CT1208" s="25"/>
    </row>
    <row r="1209" spans="2:98" s="24" customFormat="1" x14ac:dyDescent="0.25">
      <c r="B1209" s="210"/>
      <c r="E1209" s="211"/>
      <c r="G1209" s="102"/>
      <c r="H1209" s="307"/>
      <c r="I1209" s="103"/>
      <c r="J1209" s="104"/>
      <c r="K1209" s="109"/>
      <c r="L1209" s="214"/>
      <c r="CT1209" s="25"/>
    </row>
    <row r="1210" spans="2:98" s="24" customFormat="1" x14ac:dyDescent="0.25">
      <c r="B1210" s="210"/>
      <c r="E1210" s="211"/>
      <c r="G1210" s="102"/>
      <c r="H1210" s="307"/>
      <c r="I1210" s="103"/>
      <c r="J1210" s="104"/>
      <c r="K1210" s="109"/>
      <c r="L1210" s="214"/>
      <c r="CT1210" s="25"/>
    </row>
    <row r="1211" spans="2:98" s="24" customFormat="1" x14ac:dyDescent="0.25">
      <c r="B1211" s="210"/>
      <c r="E1211" s="211"/>
      <c r="G1211" s="102"/>
      <c r="H1211" s="307"/>
      <c r="I1211" s="103"/>
      <c r="J1211" s="104"/>
      <c r="K1211" s="109"/>
      <c r="L1211" s="214"/>
      <c r="CT1211" s="25"/>
    </row>
    <row r="1212" spans="2:98" s="24" customFormat="1" x14ac:dyDescent="0.25">
      <c r="B1212" s="210"/>
      <c r="E1212" s="211"/>
      <c r="G1212" s="102"/>
      <c r="H1212" s="307"/>
      <c r="I1212" s="103"/>
      <c r="J1212" s="104"/>
      <c r="K1212" s="109"/>
      <c r="L1212" s="214"/>
      <c r="CT1212" s="25"/>
    </row>
    <row r="1213" spans="2:98" s="24" customFormat="1" x14ac:dyDescent="0.25">
      <c r="B1213" s="210"/>
      <c r="E1213" s="211"/>
      <c r="G1213" s="102"/>
      <c r="H1213" s="307"/>
      <c r="I1213" s="103"/>
      <c r="J1213" s="104"/>
      <c r="K1213" s="109"/>
      <c r="L1213" s="214"/>
      <c r="CT1213" s="25"/>
    </row>
    <row r="1214" spans="2:98" s="24" customFormat="1" x14ac:dyDescent="0.25">
      <c r="B1214" s="210"/>
      <c r="E1214" s="211"/>
      <c r="G1214" s="102"/>
      <c r="H1214" s="307"/>
      <c r="I1214" s="103"/>
      <c r="J1214" s="104"/>
      <c r="K1214" s="109"/>
      <c r="L1214" s="214"/>
      <c r="CT1214" s="25"/>
    </row>
    <row r="1215" spans="2:98" s="24" customFormat="1" x14ac:dyDescent="0.25">
      <c r="B1215" s="210"/>
      <c r="E1215" s="211"/>
      <c r="G1215" s="102"/>
      <c r="H1215" s="307"/>
      <c r="I1215" s="103"/>
      <c r="J1215" s="104"/>
      <c r="K1215" s="109"/>
      <c r="L1215" s="214"/>
      <c r="CT1215" s="25"/>
    </row>
    <row r="1216" spans="2:98" s="24" customFormat="1" x14ac:dyDescent="0.25">
      <c r="B1216" s="210"/>
      <c r="E1216" s="211"/>
      <c r="G1216" s="102"/>
      <c r="H1216" s="307"/>
      <c r="I1216" s="103"/>
      <c r="J1216" s="104"/>
      <c r="K1216" s="109"/>
      <c r="L1216" s="214"/>
      <c r="CT1216" s="25"/>
    </row>
    <row r="1217" spans="2:98" s="24" customFormat="1" x14ac:dyDescent="0.25">
      <c r="B1217" s="210"/>
      <c r="E1217" s="211"/>
      <c r="G1217" s="102"/>
      <c r="H1217" s="307"/>
      <c r="I1217" s="103"/>
      <c r="J1217" s="104"/>
      <c r="K1217" s="109"/>
      <c r="L1217" s="214"/>
      <c r="CT1217" s="25"/>
    </row>
    <row r="1218" spans="2:98" s="24" customFormat="1" x14ac:dyDescent="0.25">
      <c r="B1218" s="210"/>
      <c r="E1218" s="211"/>
      <c r="G1218" s="102"/>
      <c r="H1218" s="307"/>
      <c r="I1218" s="103"/>
      <c r="J1218" s="104"/>
      <c r="K1218" s="109"/>
      <c r="L1218" s="214"/>
      <c r="CT1218" s="25"/>
    </row>
    <row r="1219" spans="2:98" s="24" customFormat="1" x14ac:dyDescent="0.25">
      <c r="B1219" s="210"/>
      <c r="E1219" s="211"/>
      <c r="G1219" s="102"/>
      <c r="H1219" s="307"/>
      <c r="I1219" s="103"/>
      <c r="J1219" s="104"/>
      <c r="K1219" s="109"/>
      <c r="L1219" s="214"/>
      <c r="CT1219" s="25"/>
    </row>
    <row r="1220" spans="2:98" s="24" customFormat="1" x14ac:dyDescent="0.25">
      <c r="B1220" s="210"/>
      <c r="E1220" s="211"/>
      <c r="G1220" s="102"/>
      <c r="H1220" s="307"/>
      <c r="I1220" s="103"/>
      <c r="J1220" s="104"/>
      <c r="K1220" s="109"/>
      <c r="L1220" s="214"/>
      <c r="CT1220" s="25"/>
    </row>
    <row r="1221" spans="2:98" s="24" customFormat="1" x14ac:dyDescent="0.25">
      <c r="B1221" s="210"/>
      <c r="E1221" s="211"/>
      <c r="G1221" s="102"/>
      <c r="H1221" s="307"/>
      <c r="I1221" s="103"/>
      <c r="J1221" s="104"/>
      <c r="K1221" s="109"/>
      <c r="L1221" s="214"/>
      <c r="CT1221" s="25"/>
    </row>
    <row r="1222" spans="2:98" s="24" customFormat="1" x14ac:dyDescent="0.25">
      <c r="B1222" s="210"/>
      <c r="E1222" s="211"/>
      <c r="G1222" s="102"/>
      <c r="H1222" s="307"/>
      <c r="I1222" s="103"/>
      <c r="J1222" s="104"/>
      <c r="K1222" s="109"/>
      <c r="L1222" s="214"/>
      <c r="CT1222" s="25"/>
    </row>
    <row r="1223" spans="2:98" s="24" customFormat="1" x14ac:dyDescent="0.25">
      <c r="B1223" s="210"/>
      <c r="E1223" s="211"/>
      <c r="G1223" s="102"/>
      <c r="H1223" s="307"/>
      <c r="I1223" s="103"/>
      <c r="J1223" s="104"/>
      <c r="K1223" s="109"/>
      <c r="L1223" s="214"/>
      <c r="CT1223" s="25"/>
    </row>
    <row r="1224" spans="2:98" s="24" customFormat="1" x14ac:dyDescent="0.25">
      <c r="B1224" s="210"/>
      <c r="E1224" s="211"/>
      <c r="G1224" s="102"/>
      <c r="H1224" s="307"/>
      <c r="I1224" s="103"/>
      <c r="J1224" s="104"/>
      <c r="K1224" s="109"/>
      <c r="L1224" s="214"/>
      <c r="CT1224" s="25"/>
    </row>
    <row r="1225" spans="2:98" s="24" customFormat="1" x14ac:dyDescent="0.25">
      <c r="B1225" s="210"/>
      <c r="E1225" s="211"/>
      <c r="G1225" s="102"/>
      <c r="H1225" s="307"/>
      <c r="I1225" s="103"/>
      <c r="J1225" s="104"/>
      <c r="K1225" s="109"/>
      <c r="L1225" s="214"/>
      <c r="CT1225" s="25"/>
    </row>
    <row r="1226" spans="2:98" s="24" customFormat="1" x14ac:dyDescent="0.25">
      <c r="B1226" s="210"/>
      <c r="E1226" s="211"/>
      <c r="G1226" s="102"/>
      <c r="H1226" s="307"/>
      <c r="I1226" s="103"/>
      <c r="J1226" s="104"/>
      <c r="K1226" s="109"/>
      <c r="L1226" s="214"/>
      <c r="CT1226" s="25"/>
    </row>
    <row r="1227" spans="2:98" s="24" customFormat="1" x14ac:dyDescent="0.25">
      <c r="B1227" s="210"/>
      <c r="E1227" s="211"/>
      <c r="G1227" s="102"/>
      <c r="H1227" s="307"/>
      <c r="I1227" s="103"/>
      <c r="J1227" s="104"/>
      <c r="K1227" s="109"/>
      <c r="L1227" s="214"/>
      <c r="CT1227" s="25"/>
    </row>
    <row r="1228" spans="2:98" s="24" customFormat="1" x14ac:dyDescent="0.25">
      <c r="B1228" s="210"/>
      <c r="E1228" s="211"/>
      <c r="G1228" s="102"/>
      <c r="H1228" s="307"/>
      <c r="I1228" s="103"/>
      <c r="J1228" s="104"/>
      <c r="K1228" s="109"/>
      <c r="L1228" s="214"/>
      <c r="CT1228" s="25"/>
    </row>
    <row r="1229" spans="2:98" s="24" customFormat="1" x14ac:dyDescent="0.25">
      <c r="B1229" s="210"/>
      <c r="E1229" s="211"/>
      <c r="G1229" s="102"/>
      <c r="H1229" s="307"/>
      <c r="I1229" s="103"/>
      <c r="J1229" s="104"/>
      <c r="K1229" s="109"/>
      <c r="L1229" s="214"/>
      <c r="CT1229" s="25"/>
    </row>
    <row r="1230" spans="2:98" s="24" customFormat="1" x14ac:dyDescent="0.25">
      <c r="B1230" s="210"/>
      <c r="E1230" s="211"/>
      <c r="G1230" s="102"/>
      <c r="H1230" s="307"/>
      <c r="I1230" s="103"/>
      <c r="J1230" s="104"/>
      <c r="K1230" s="109"/>
      <c r="L1230" s="214"/>
      <c r="CT1230" s="25"/>
    </row>
    <row r="1231" spans="2:98" s="24" customFormat="1" x14ac:dyDescent="0.25">
      <c r="B1231" s="210"/>
      <c r="E1231" s="211"/>
      <c r="G1231" s="102"/>
      <c r="H1231" s="307"/>
      <c r="I1231" s="103"/>
      <c r="J1231" s="104"/>
      <c r="K1231" s="109"/>
      <c r="L1231" s="214"/>
      <c r="CT1231" s="25"/>
    </row>
    <row r="1232" spans="2:98" s="24" customFormat="1" x14ac:dyDescent="0.25">
      <c r="B1232" s="210"/>
      <c r="E1232" s="211"/>
      <c r="G1232" s="102"/>
      <c r="H1232" s="307"/>
      <c r="I1232" s="103"/>
      <c r="J1232" s="104"/>
      <c r="K1232" s="109"/>
      <c r="L1232" s="214"/>
      <c r="CT1232" s="25"/>
    </row>
    <row r="1233" spans="2:98" s="24" customFormat="1" x14ac:dyDescent="0.25">
      <c r="B1233" s="210"/>
      <c r="E1233" s="211"/>
      <c r="G1233" s="102"/>
      <c r="H1233" s="307"/>
      <c r="I1233" s="103"/>
      <c r="J1233" s="104"/>
      <c r="K1233" s="109"/>
      <c r="L1233" s="214"/>
      <c r="CT1233" s="25"/>
    </row>
    <row r="1234" spans="2:98" s="24" customFormat="1" x14ac:dyDescent="0.25">
      <c r="B1234" s="210"/>
      <c r="E1234" s="211"/>
      <c r="G1234" s="102"/>
      <c r="H1234" s="307"/>
      <c r="I1234" s="103"/>
      <c r="J1234" s="104"/>
      <c r="K1234" s="109"/>
      <c r="L1234" s="214"/>
      <c r="CT1234" s="25"/>
    </row>
    <row r="1235" spans="2:98" s="24" customFormat="1" x14ac:dyDescent="0.25">
      <c r="B1235" s="210"/>
      <c r="E1235" s="211"/>
      <c r="G1235" s="102"/>
      <c r="H1235" s="307"/>
      <c r="I1235" s="103"/>
      <c r="J1235" s="104"/>
      <c r="K1235" s="109"/>
      <c r="L1235" s="214"/>
      <c r="CT1235" s="25"/>
    </row>
    <row r="1236" spans="2:98" s="24" customFormat="1" x14ac:dyDescent="0.25">
      <c r="B1236" s="210"/>
      <c r="E1236" s="211"/>
      <c r="G1236" s="102"/>
      <c r="H1236" s="307"/>
      <c r="I1236" s="103"/>
      <c r="J1236" s="104"/>
      <c r="K1236" s="109"/>
      <c r="L1236" s="214"/>
      <c r="CT1236" s="25"/>
    </row>
    <row r="1237" spans="2:98" s="24" customFormat="1" x14ac:dyDescent="0.25">
      <c r="B1237" s="210"/>
      <c r="E1237" s="211"/>
      <c r="G1237" s="102"/>
      <c r="H1237" s="307"/>
      <c r="I1237" s="103"/>
      <c r="J1237" s="104"/>
      <c r="K1237" s="109"/>
      <c r="L1237" s="214"/>
      <c r="CT1237" s="25"/>
    </row>
    <row r="1238" spans="2:98" s="24" customFormat="1" x14ac:dyDescent="0.25">
      <c r="B1238" s="210"/>
      <c r="E1238" s="211"/>
      <c r="G1238" s="102"/>
      <c r="H1238" s="307"/>
      <c r="I1238" s="103"/>
      <c r="J1238" s="104"/>
      <c r="K1238" s="109"/>
      <c r="L1238" s="214"/>
      <c r="CT1238" s="25"/>
    </row>
    <row r="1239" spans="2:98" s="24" customFormat="1" x14ac:dyDescent="0.25">
      <c r="B1239" s="210"/>
      <c r="E1239" s="211"/>
      <c r="G1239" s="102"/>
      <c r="H1239" s="307"/>
      <c r="I1239" s="103"/>
      <c r="J1239" s="104"/>
      <c r="K1239" s="109"/>
      <c r="L1239" s="214"/>
      <c r="CT1239" s="25"/>
    </row>
    <row r="1240" spans="2:98" s="24" customFormat="1" x14ac:dyDescent="0.25">
      <c r="B1240" s="210"/>
      <c r="E1240" s="211"/>
      <c r="G1240" s="102"/>
      <c r="H1240" s="307"/>
      <c r="I1240" s="103"/>
      <c r="J1240" s="104"/>
      <c r="K1240" s="109"/>
      <c r="L1240" s="214"/>
      <c r="CT1240" s="25"/>
    </row>
    <row r="1241" spans="2:98" s="24" customFormat="1" x14ac:dyDescent="0.25">
      <c r="B1241" s="210"/>
      <c r="E1241" s="211"/>
      <c r="G1241" s="102"/>
      <c r="H1241" s="307"/>
      <c r="I1241" s="103"/>
      <c r="J1241" s="104"/>
      <c r="K1241" s="109"/>
      <c r="L1241" s="214"/>
      <c r="CT1241" s="25"/>
    </row>
    <row r="1242" spans="2:98" s="24" customFormat="1" x14ac:dyDescent="0.25">
      <c r="B1242" s="210"/>
      <c r="E1242" s="211"/>
      <c r="G1242" s="102"/>
      <c r="H1242" s="307"/>
      <c r="I1242" s="103"/>
      <c r="J1242" s="104"/>
      <c r="K1242" s="109"/>
      <c r="L1242" s="214"/>
      <c r="CT1242" s="25"/>
    </row>
    <row r="1243" spans="2:98" s="24" customFormat="1" x14ac:dyDescent="0.25">
      <c r="B1243" s="210"/>
      <c r="E1243" s="211"/>
      <c r="G1243" s="102"/>
      <c r="H1243" s="307"/>
      <c r="I1243" s="103"/>
      <c r="J1243" s="104"/>
      <c r="K1243" s="109"/>
      <c r="L1243" s="214"/>
      <c r="CT1243" s="25"/>
    </row>
    <row r="1244" spans="2:98" s="24" customFormat="1" x14ac:dyDescent="0.25">
      <c r="B1244" s="210"/>
      <c r="E1244" s="211"/>
      <c r="G1244" s="102"/>
      <c r="H1244" s="307"/>
      <c r="I1244" s="103"/>
      <c r="J1244" s="104"/>
      <c r="K1244" s="109"/>
      <c r="L1244" s="214"/>
      <c r="CT1244" s="25"/>
    </row>
    <row r="1245" spans="2:98" s="24" customFormat="1" x14ac:dyDescent="0.25">
      <c r="B1245" s="210"/>
      <c r="E1245" s="211"/>
      <c r="G1245" s="102"/>
      <c r="H1245" s="307"/>
      <c r="I1245" s="103"/>
      <c r="J1245" s="104"/>
      <c r="K1245" s="109"/>
      <c r="L1245" s="214"/>
      <c r="CT1245" s="25"/>
    </row>
    <row r="1246" spans="2:98" s="24" customFormat="1" x14ac:dyDescent="0.25">
      <c r="B1246" s="210"/>
      <c r="E1246" s="211"/>
      <c r="G1246" s="102"/>
      <c r="H1246" s="307"/>
      <c r="I1246" s="103"/>
      <c r="J1246" s="104"/>
      <c r="K1246" s="109"/>
      <c r="L1246" s="214"/>
      <c r="CT1246" s="25"/>
    </row>
    <row r="1247" spans="2:98" s="24" customFormat="1" x14ac:dyDescent="0.25">
      <c r="B1247" s="210"/>
      <c r="E1247" s="211"/>
      <c r="G1247" s="102"/>
      <c r="H1247" s="307"/>
      <c r="I1247" s="103"/>
      <c r="J1247" s="104"/>
      <c r="K1247" s="109"/>
      <c r="L1247" s="214"/>
      <c r="CT1247" s="25"/>
    </row>
    <row r="1248" spans="2:98" s="24" customFormat="1" x14ac:dyDescent="0.25">
      <c r="B1248" s="210"/>
      <c r="E1248" s="211"/>
      <c r="G1248" s="102"/>
      <c r="H1248" s="307"/>
      <c r="I1248" s="103"/>
      <c r="J1248" s="104"/>
      <c r="K1248" s="109"/>
      <c r="L1248" s="214"/>
      <c r="CT1248" s="25"/>
    </row>
    <row r="1249" spans="2:98" s="24" customFormat="1" x14ac:dyDescent="0.25">
      <c r="B1249" s="210"/>
      <c r="E1249" s="211"/>
      <c r="G1249" s="102"/>
      <c r="H1249" s="307"/>
      <c r="I1249" s="103"/>
      <c r="J1249" s="104"/>
      <c r="K1249" s="109"/>
      <c r="L1249" s="214"/>
      <c r="CT1249" s="25"/>
    </row>
    <row r="1250" spans="2:98" s="24" customFormat="1" x14ac:dyDescent="0.25">
      <c r="B1250" s="210"/>
      <c r="E1250" s="211"/>
      <c r="G1250" s="102"/>
      <c r="H1250" s="307"/>
      <c r="I1250" s="103"/>
      <c r="J1250" s="104"/>
      <c r="K1250" s="109"/>
      <c r="L1250" s="214"/>
      <c r="CT1250" s="25"/>
    </row>
    <row r="1251" spans="2:98" s="24" customFormat="1" x14ac:dyDescent="0.25">
      <c r="B1251" s="210"/>
      <c r="E1251" s="211"/>
      <c r="G1251" s="102"/>
      <c r="H1251" s="307"/>
      <c r="I1251" s="103"/>
      <c r="J1251" s="104"/>
      <c r="K1251" s="109"/>
      <c r="L1251" s="214"/>
      <c r="CT1251" s="25"/>
    </row>
    <row r="1252" spans="2:98" s="24" customFormat="1" x14ac:dyDescent="0.25">
      <c r="B1252" s="210"/>
      <c r="E1252" s="211"/>
      <c r="G1252" s="102"/>
      <c r="H1252" s="307"/>
      <c r="I1252" s="103"/>
      <c r="J1252" s="104"/>
      <c r="K1252" s="109"/>
      <c r="L1252" s="214"/>
      <c r="CT1252" s="25"/>
    </row>
    <row r="1253" spans="2:98" s="24" customFormat="1" x14ac:dyDescent="0.25">
      <c r="B1253" s="210"/>
      <c r="E1253" s="211"/>
      <c r="G1253" s="102"/>
      <c r="H1253" s="307"/>
      <c r="I1253" s="103"/>
      <c r="J1253" s="104"/>
      <c r="K1253" s="109"/>
      <c r="L1253" s="214"/>
      <c r="CT1253" s="25"/>
    </row>
    <row r="1254" spans="2:98" s="24" customFormat="1" x14ac:dyDescent="0.25">
      <c r="B1254" s="210"/>
      <c r="E1254" s="211"/>
      <c r="G1254" s="102"/>
      <c r="H1254" s="307"/>
      <c r="I1254" s="103"/>
      <c r="J1254" s="104"/>
      <c r="K1254" s="109"/>
      <c r="L1254" s="214"/>
      <c r="CT1254" s="25"/>
    </row>
    <row r="1255" spans="2:98" s="24" customFormat="1" x14ac:dyDescent="0.25">
      <c r="B1255" s="210"/>
      <c r="E1255" s="211"/>
      <c r="G1255" s="102"/>
      <c r="H1255" s="307"/>
      <c r="I1255" s="103"/>
      <c r="J1255" s="104"/>
      <c r="K1255" s="109"/>
      <c r="L1255" s="214"/>
      <c r="CT1255" s="25"/>
    </row>
    <row r="1256" spans="2:98" s="24" customFormat="1" x14ac:dyDescent="0.25">
      <c r="B1256" s="210"/>
      <c r="E1256" s="211"/>
      <c r="G1256" s="102"/>
      <c r="H1256" s="307"/>
      <c r="I1256" s="103"/>
      <c r="J1256" s="104"/>
      <c r="K1256" s="109"/>
      <c r="L1256" s="214"/>
      <c r="CT1256" s="25"/>
    </row>
    <row r="1257" spans="2:98" s="24" customFormat="1" x14ac:dyDescent="0.25">
      <c r="B1257" s="210"/>
      <c r="E1257" s="211"/>
      <c r="G1257" s="102"/>
      <c r="H1257" s="307"/>
      <c r="I1257" s="103"/>
      <c r="J1257" s="104"/>
      <c r="K1257" s="109"/>
      <c r="L1257" s="214"/>
      <c r="CT1257" s="25"/>
    </row>
    <row r="1258" spans="2:98" s="24" customFormat="1" x14ac:dyDescent="0.25">
      <c r="B1258" s="210"/>
      <c r="E1258" s="211"/>
      <c r="G1258" s="102"/>
      <c r="H1258" s="307"/>
      <c r="I1258" s="103"/>
      <c r="J1258" s="104"/>
      <c r="K1258" s="109"/>
      <c r="L1258" s="214"/>
      <c r="CT1258" s="25"/>
    </row>
    <row r="1259" spans="2:98" s="24" customFormat="1" x14ac:dyDescent="0.25">
      <c r="B1259" s="210"/>
      <c r="E1259" s="211"/>
      <c r="G1259" s="102"/>
      <c r="H1259" s="307"/>
      <c r="I1259" s="103"/>
      <c r="J1259" s="104"/>
      <c r="K1259" s="109"/>
      <c r="L1259" s="214"/>
      <c r="CT1259" s="25"/>
    </row>
    <row r="1260" spans="2:98" s="24" customFormat="1" x14ac:dyDescent="0.25">
      <c r="B1260" s="210"/>
      <c r="E1260" s="211"/>
      <c r="G1260" s="102"/>
      <c r="H1260" s="307"/>
      <c r="I1260" s="103"/>
      <c r="J1260" s="104"/>
      <c r="K1260" s="109"/>
      <c r="L1260" s="214"/>
      <c r="CT1260" s="25"/>
    </row>
    <row r="1261" spans="2:98" s="24" customFormat="1" x14ac:dyDescent="0.25">
      <c r="B1261" s="210"/>
      <c r="E1261" s="211"/>
      <c r="G1261" s="102"/>
      <c r="H1261" s="307"/>
      <c r="I1261" s="103"/>
      <c r="J1261" s="104"/>
      <c r="K1261" s="109"/>
      <c r="L1261" s="214"/>
      <c r="CT1261" s="25"/>
    </row>
    <row r="1262" spans="2:98" s="24" customFormat="1" x14ac:dyDescent="0.25">
      <c r="B1262" s="210"/>
      <c r="E1262" s="211"/>
      <c r="G1262" s="102"/>
      <c r="H1262" s="307"/>
      <c r="I1262" s="103"/>
      <c r="J1262" s="104"/>
      <c r="K1262" s="109"/>
      <c r="L1262" s="214"/>
      <c r="CT1262" s="25"/>
    </row>
    <row r="1263" spans="2:98" s="24" customFormat="1" x14ac:dyDescent="0.25">
      <c r="B1263" s="210"/>
      <c r="E1263" s="211"/>
      <c r="G1263" s="102"/>
      <c r="H1263" s="307"/>
      <c r="I1263" s="103"/>
      <c r="J1263" s="104"/>
      <c r="K1263" s="109"/>
      <c r="L1263" s="214"/>
      <c r="CT1263" s="25"/>
    </row>
    <row r="1264" spans="2:98" s="24" customFormat="1" x14ac:dyDescent="0.25">
      <c r="B1264" s="210"/>
      <c r="E1264" s="211"/>
      <c r="G1264" s="102"/>
      <c r="H1264" s="307"/>
      <c r="I1264" s="103"/>
      <c r="J1264" s="104"/>
      <c r="K1264" s="109"/>
      <c r="L1264" s="214"/>
      <c r="CT1264" s="25"/>
    </row>
    <row r="1265" spans="2:98" s="24" customFormat="1" x14ac:dyDescent="0.25">
      <c r="B1265" s="210"/>
      <c r="E1265" s="211"/>
      <c r="G1265" s="102"/>
      <c r="H1265" s="307"/>
      <c r="I1265" s="103"/>
      <c r="J1265" s="104"/>
      <c r="K1265" s="109"/>
      <c r="L1265" s="214"/>
      <c r="CT1265" s="25"/>
    </row>
    <row r="1266" spans="2:98" s="24" customFormat="1" x14ac:dyDescent="0.25">
      <c r="B1266" s="210"/>
      <c r="E1266" s="211"/>
      <c r="G1266" s="102"/>
      <c r="H1266" s="307"/>
      <c r="I1266" s="103"/>
      <c r="J1266" s="104"/>
      <c r="K1266" s="109"/>
      <c r="L1266" s="214"/>
      <c r="CT1266" s="25"/>
    </row>
    <row r="1267" spans="2:98" s="24" customFormat="1" x14ac:dyDescent="0.25">
      <c r="B1267" s="210"/>
      <c r="E1267" s="211"/>
      <c r="G1267" s="102"/>
      <c r="H1267" s="307"/>
      <c r="I1267" s="103"/>
      <c r="J1267" s="104"/>
      <c r="K1267" s="109"/>
      <c r="L1267" s="214"/>
      <c r="CT1267" s="25"/>
    </row>
    <row r="1268" spans="2:98" s="24" customFormat="1" x14ac:dyDescent="0.25">
      <c r="B1268" s="210"/>
      <c r="E1268" s="211"/>
      <c r="G1268" s="102"/>
      <c r="H1268" s="307"/>
      <c r="I1268" s="103"/>
      <c r="J1268" s="104"/>
      <c r="K1268" s="109"/>
      <c r="L1268" s="214"/>
      <c r="CT1268" s="25"/>
    </row>
    <row r="1269" spans="2:98" s="24" customFormat="1" x14ac:dyDescent="0.25">
      <c r="B1269" s="210"/>
      <c r="E1269" s="211"/>
      <c r="G1269" s="102"/>
      <c r="H1269" s="307"/>
      <c r="I1269" s="103"/>
      <c r="J1269" s="104"/>
      <c r="K1269" s="109"/>
      <c r="L1269" s="214"/>
      <c r="CT1269" s="25"/>
    </row>
    <row r="1270" spans="2:98" s="24" customFormat="1" x14ac:dyDescent="0.25">
      <c r="B1270" s="210"/>
      <c r="E1270" s="211"/>
      <c r="G1270" s="102"/>
      <c r="H1270" s="307"/>
      <c r="I1270" s="103"/>
      <c r="J1270" s="104"/>
      <c r="K1270" s="109"/>
      <c r="L1270" s="214"/>
      <c r="CT1270" s="25"/>
    </row>
    <row r="1271" spans="2:98" s="24" customFormat="1" x14ac:dyDescent="0.25">
      <c r="B1271" s="210"/>
      <c r="E1271" s="211"/>
      <c r="G1271" s="102"/>
      <c r="H1271" s="307"/>
      <c r="I1271" s="103"/>
      <c r="J1271" s="104"/>
      <c r="K1271" s="109"/>
      <c r="L1271" s="214"/>
      <c r="CT1271" s="25"/>
    </row>
    <row r="1272" spans="2:98" s="24" customFormat="1" x14ac:dyDescent="0.25">
      <c r="B1272" s="210"/>
      <c r="E1272" s="211"/>
      <c r="G1272" s="102"/>
      <c r="H1272" s="307"/>
      <c r="I1272" s="103"/>
      <c r="J1272" s="104"/>
      <c r="K1272" s="109"/>
      <c r="L1272" s="214"/>
      <c r="CT1272" s="25"/>
    </row>
    <row r="1273" spans="2:98" s="24" customFormat="1" x14ac:dyDescent="0.25">
      <c r="B1273" s="210"/>
      <c r="E1273" s="211"/>
      <c r="G1273" s="102"/>
      <c r="H1273" s="307"/>
      <c r="I1273" s="103"/>
      <c r="J1273" s="104"/>
      <c r="K1273" s="109"/>
      <c r="L1273" s="214"/>
      <c r="CT1273" s="25"/>
    </row>
    <row r="1274" spans="2:98" s="24" customFormat="1" x14ac:dyDescent="0.25">
      <c r="B1274" s="210"/>
      <c r="E1274" s="211"/>
      <c r="G1274" s="102"/>
      <c r="H1274" s="307"/>
      <c r="I1274" s="103"/>
      <c r="J1274" s="104"/>
      <c r="K1274" s="109"/>
      <c r="L1274" s="214"/>
      <c r="CT1274" s="25"/>
    </row>
    <row r="1275" spans="2:98" s="24" customFormat="1" x14ac:dyDescent="0.25">
      <c r="B1275" s="210"/>
      <c r="E1275" s="211"/>
      <c r="G1275" s="102"/>
      <c r="H1275" s="307"/>
      <c r="I1275" s="103"/>
      <c r="J1275" s="104"/>
      <c r="K1275" s="109"/>
      <c r="L1275" s="214"/>
      <c r="CT1275" s="25"/>
    </row>
    <row r="1276" spans="2:98" s="24" customFormat="1" x14ac:dyDescent="0.25">
      <c r="B1276" s="210"/>
      <c r="E1276" s="211"/>
      <c r="G1276" s="102"/>
      <c r="H1276" s="307"/>
      <c r="I1276" s="103"/>
      <c r="J1276" s="104"/>
      <c r="K1276" s="109"/>
      <c r="L1276" s="214"/>
      <c r="CT1276" s="25"/>
    </row>
    <row r="1277" spans="2:98" s="24" customFormat="1" x14ac:dyDescent="0.25">
      <c r="B1277" s="210"/>
      <c r="E1277" s="211"/>
      <c r="G1277" s="102"/>
      <c r="H1277" s="307"/>
      <c r="I1277" s="103"/>
      <c r="J1277" s="104"/>
      <c r="K1277" s="109"/>
      <c r="L1277" s="214"/>
      <c r="CT1277" s="25"/>
    </row>
    <row r="1278" spans="2:98" s="24" customFormat="1" x14ac:dyDescent="0.25">
      <c r="B1278" s="210"/>
      <c r="E1278" s="211"/>
      <c r="G1278" s="102"/>
      <c r="H1278" s="307"/>
      <c r="I1278" s="103"/>
      <c r="J1278" s="104"/>
      <c r="K1278" s="109"/>
      <c r="L1278" s="214"/>
      <c r="CT1278" s="25"/>
    </row>
    <row r="1279" spans="2:98" s="24" customFormat="1" x14ac:dyDescent="0.25">
      <c r="B1279" s="210"/>
      <c r="E1279" s="211"/>
      <c r="G1279" s="102"/>
      <c r="H1279" s="307"/>
      <c r="I1279" s="103"/>
      <c r="J1279" s="104"/>
      <c r="K1279" s="109"/>
      <c r="L1279" s="214"/>
      <c r="CT1279" s="25"/>
    </row>
    <row r="1280" spans="2:98" s="24" customFormat="1" x14ac:dyDescent="0.25">
      <c r="B1280" s="210"/>
      <c r="E1280" s="211"/>
      <c r="G1280" s="102"/>
      <c r="H1280" s="307"/>
      <c r="I1280" s="103"/>
      <c r="J1280" s="104"/>
      <c r="K1280" s="109"/>
      <c r="L1280" s="214"/>
      <c r="CT1280" s="25"/>
    </row>
    <row r="1281" spans="2:98" s="24" customFormat="1" x14ac:dyDescent="0.25">
      <c r="B1281" s="210"/>
      <c r="E1281" s="211"/>
      <c r="G1281" s="102"/>
      <c r="H1281" s="307"/>
      <c r="I1281" s="103"/>
      <c r="J1281" s="104"/>
      <c r="K1281" s="109"/>
      <c r="L1281" s="214"/>
      <c r="CT1281" s="25"/>
    </row>
    <row r="1282" spans="2:98" s="24" customFormat="1" x14ac:dyDescent="0.25">
      <c r="B1282" s="210"/>
      <c r="E1282" s="211"/>
      <c r="G1282" s="102"/>
      <c r="H1282" s="307"/>
      <c r="I1282" s="103"/>
      <c r="J1282" s="104"/>
      <c r="K1282" s="109"/>
      <c r="L1282" s="214"/>
      <c r="CT1282" s="25"/>
    </row>
    <row r="1283" spans="2:98" s="24" customFormat="1" x14ac:dyDescent="0.25">
      <c r="B1283" s="210"/>
      <c r="E1283" s="211"/>
      <c r="G1283" s="102"/>
      <c r="H1283" s="307"/>
      <c r="I1283" s="103"/>
      <c r="J1283" s="104"/>
      <c r="K1283" s="109"/>
      <c r="L1283" s="214"/>
      <c r="CT1283" s="25"/>
    </row>
    <row r="1284" spans="2:98" s="24" customFormat="1" x14ac:dyDescent="0.25">
      <c r="B1284" s="210"/>
      <c r="E1284" s="211"/>
      <c r="G1284" s="102"/>
      <c r="H1284" s="307"/>
      <c r="I1284" s="103"/>
      <c r="J1284" s="104"/>
      <c r="K1284" s="109"/>
      <c r="L1284" s="214"/>
      <c r="CT1284" s="25"/>
    </row>
    <row r="1285" spans="2:98" s="24" customFormat="1" x14ac:dyDescent="0.25">
      <c r="B1285" s="210"/>
      <c r="E1285" s="211"/>
      <c r="G1285" s="102"/>
      <c r="H1285" s="307"/>
      <c r="I1285" s="103"/>
      <c r="J1285" s="104"/>
      <c r="K1285" s="109"/>
      <c r="L1285" s="214"/>
      <c r="CT1285" s="25"/>
    </row>
    <row r="1286" spans="2:98" s="24" customFormat="1" x14ac:dyDescent="0.25">
      <c r="B1286" s="210"/>
      <c r="E1286" s="211"/>
      <c r="G1286" s="102"/>
      <c r="H1286" s="307"/>
      <c r="I1286" s="103"/>
      <c r="J1286" s="104"/>
      <c r="K1286" s="109"/>
      <c r="L1286" s="214"/>
      <c r="CT1286" s="25"/>
    </row>
    <row r="1287" spans="2:98" s="24" customFormat="1" x14ac:dyDescent="0.25">
      <c r="B1287" s="210"/>
      <c r="E1287" s="211"/>
      <c r="G1287" s="102"/>
      <c r="H1287" s="307"/>
      <c r="I1287" s="103"/>
      <c r="J1287" s="104"/>
      <c r="K1287" s="109"/>
      <c r="L1287" s="214"/>
      <c r="CT1287" s="25"/>
    </row>
    <row r="1288" spans="2:98" s="24" customFormat="1" x14ac:dyDescent="0.25">
      <c r="B1288" s="210"/>
      <c r="E1288" s="211"/>
      <c r="G1288" s="102"/>
      <c r="H1288" s="307"/>
      <c r="I1288" s="103"/>
      <c r="J1288" s="104"/>
      <c r="K1288" s="109"/>
      <c r="L1288" s="214"/>
      <c r="CT1288" s="25"/>
    </row>
    <row r="1289" spans="2:98" s="24" customFormat="1" x14ac:dyDescent="0.25">
      <c r="B1289" s="210"/>
      <c r="E1289" s="211"/>
      <c r="G1289" s="102"/>
      <c r="H1289" s="307"/>
      <c r="I1289" s="103"/>
      <c r="J1289" s="104"/>
      <c r="K1289" s="109"/>
      <c r="L1289" s="214"/>
      <c r="CT1289" s="25"/>
    </row>
    <row r="1290" spans="2:98" s="24" customFormat="1" x14ac:dyDescent="0.25">
      <c r="B1290" s="210"/>
      <c r="E1290" s="211"/>
      <c r="G1290" s="102"/>
      <c r="H1290" s="307"/>
      <c r="I1290" s="103"/>
      <c r="J1290" s="104"/>
      <c r="K1290" s="109"/>
      <c r="L1290" s="214"/>
      <c r="CT1290" s="25"/>
    </row>
    <row r="1291" spans="2:98" s="24" customFormat="1" x14ac:dyDescent="0.25">
      <c r="B1291" s="210"/>
      <c r="E1291" s="211"/>
      <c r="G1291" s="102"/>
      <c r="H1291" s="307"/>
      <c r="I1291" s="103"/>
      <c r="J1291" s="104"/>
      <c r="K1291" s="109"/>
      <c r="L1291" s="214"/>
      <c r="CT1291" s="25"/>
    </row>
    <row r="1292" spans="2:98" s="24" customFormat="1" x14ac:dyDescent="0.25">
      <c r="B1292" s="210"/>
      <c r="E1292" s="211"/>
      <c r="G1292" s="102"/>
      <c r="H1292" s="307"/>
      <c r="I1292" s="103"/>
      <c r="J1292" s="104"/>
      <c r="K1292" s="109"/>
      <c r="L1292" s="214"/>
      <c r="CT1292" s="25"/>
    </row>
    <row r="1293" spans="2:98" s="24" customFormat="1" x14ac:dyDescent="0.25">
      <c r="B1293" s="210"/>
      <c r="E1293" s="211"/>
      <c r="G1293" s="102"/>
      <c r="H1293" s="307"/>
      <c r="I1293" s="103"/>
      <c r="J1293" s="104"/>
      <c r="K1293" s="109"/>
      <c r="L1293" s="214"/>
      <c r="CT1293" s="25"/>
    </row>
    <row r="1294" spans="2:98" s="24" customFormat="1" x14ac:dyDescent="0.25">
      <c r="B1294" s="210"/>
      <c r="E1294" s="211"/>
      <c r="G1294" s="102"/>
      <c r="H1294" s="307"/>
      <c r="I1294" s="103"/>
      <c r="J1294" s="104"/>
      <c r="K1294" s="109"/>
      <c r="L1294" s="214"/>
      <c r="CT1294" s="25"/>
    </row>
    <row r="1295" spans="2:98" s="24" customFormat="1" x14ac:dyDescent="0.25">
      <c r="B1295" s="210"/>
      <c r="E1295" s="211"/>
      <c r="G1295" s="102"/>
      <c r="H1295" s="307"/>
      <c r="I1295" s="103"/>
      <c r="J1295" s="104"/>
      <c r="K1295" s="109"/>
      <c r="L1295" s="214"/>
      <c r="CT1295" s="25"/>
    </row>
    <row r="1296" spans="2:98" s="24" customFormat="1" x14ac:dyDescent="0.25">
      <c r="B1296" s="210"/>
      <c r="E1296" s="211"/>
      <c r="G1296" s="102"/>
      <c r="H1296" s="307"/>
      <c r="I1296" s="103"/>
      <c r="J1296" s="104"/>
      <c r="K1296" s="109"/>
      <c r="L1296" s="214"/>
      <c r="CT1296" s="25"/>
    </row>
    <row r="1297" spans="2:98" s="24" customFormat="1" x14ac:dyDescent="0.25">
      <c r="B1297" s="210"/>
      <c r="E1297" s="211"/>
      <c r="G1297" s="102"/>
      <c r="H1297" s="307"/>
      <c r="I1297" s="103"/>
      <c r="J1297" s="104"/>
      <c r="K1297" s="109"/>
      <c r="L1297" s="214"/>
      <c r="CT1297" s="25"/>
    </row>
    <row r="1298" spans="2:98" s="24" customFormat="1" x14ac:dyDescent="0.25">
      <c r="B1298" s="210"/>
      <c r="E1298" s="211"/>
      <c r="G1298" s="102"/>
      <c r="H1298" s="307"/>
      <c r="I1298" s="103"/>
      <c r="J1298" s="104"/>
      <c r="K1298" s="109"/>
      <c r="L1298" s="214"/>
      <c r="CT1298" s="25"/>
    </row>
    <row r="1299" spans="2:98" s="24" customFormat="1" x14ac:dyDescent="0.25">
      <c r="B1299" s="210"/>
      <c r="E1299" s="211"/>
      <c r="G1299" s="102"/>
      <c r="H1299" s="307"/>
      <c r="I1299" s="103"/>
      <c r="J1299" s="104"/>
      <c r="K1299" s="109"/>
      <c r="L1299" s="214"/>
      <c r="CT1299" s="25"/>
    </row>
    <row r="1300" spans="2:98" s="24" customFormat="1" x14ac:dyDescent="0.25">
      <c r="B1300" s="210"/>
      <c r="E1300" s="211"/>
      <c r="G1300" s="102"/>
      <c r="H1300" s="307"/>
      <c r="I1300" s="103"/>
      <c r="J1300" s="104"/>
      <c r="K1300" s="109"/>
      <c r="L1300" s="214"/>
      <c r="CT1300" s="25"/>
    </row>
    <row r="1301" spans="2:98" s="24" customFormat="1" x14ac:dyDescent="0.25">
      <c r="B1301" s="210"/>
      <c r="E1301" s="211"/>
      <c r="G1301" s="102"/>
      <c r="H1301" s="307"/>
      <c r="I1301" s="103"/>
      <c r="J1301" s="104"/>
      <c r="K1301" s="109"/>
      <c r="L1301" s="214"/>
      <c r="CT1301" s="25"/>
    </row>
    <row r="1302" spans="2:98" s="24" customFormat="1" x14ac:dyDescent="0.25">
      <c r="B1302" s="210"/>
      <c r="E1302" s="211"/>
      <c r="G1302" s="102"/>
      <c r="H1302" s="307"/>
      <c r="I1302" s="103"/>
      <c r="J1302" s="104"/>
      <c r="K1302" s="109"/>
      <c r="L1302" s="214"/>
      <c r="CT1302" s="25"/>
    </row>
    <row r="1303" spans="2:98" s="24" customFormat="1" x14ac:dyDescent="0.25">
      <c r="B1303" s="210"/>
      <c r="E1303" s="211"/>
      <c r="G1303" s="102"/>
      <c r="H1303" s="307"/>
      <c r="I1303" s="103"/>
      <c r="J1303" s="104"/>
      <c r="K1303" s="109"/>
      <c r="L1303" s="214"/>
      <c r="CT1303" s="25"/>
    </row>
    <row r="1304" spans="2:98" s="24" customFormat="1" x14ac:dyDescent="0.25">
      <c r="B1304" s="210"/>
      <c r="E1304" s="211"/>
      <c r="G1304" s="102"/>
      <c r="H1304" s="307"/>
      <c r="I1304" s="103"/>
      <c r="J1304" s="104"/>
      <c r="K1304" s="109"/>
      <c r="L1304" s="214"/>
      <c r="CT1304" s="25"/>
    </row>
    <row r="1305" spans="2:98" s="24" customFormat="1" x14ac:dyDescent="0.25">
      <c r="B1305" s="210"/>
      <c r="E1305" s="211"/>
      <c r="G1305" s="102"/>
      <c r="H1305" s="307"/>
      <c r="I1305" s="103"/>
      <c r="J1305" s="104"/>
      <c r="K1305" s="109"/>
      <c r="L1305" s="214"/>
      <c r="CT1305" s="25"/>
    </row>
    <row r="1306" spans="2:98" s="24" customFormat="1" x14ac:dyDescent="0.25">
      <c r="B1306" s="210"/>
      <c r="E1306" s="211"/>
      <c r="G1306" s="102"/>
      <c r="H1306" s="307"/>
      <c r="I1306" s="103"/>
      <c r="J1306" s="104"/>
      <c r="K1306" s="109"/>
      <c r="L1306" s="214"/>
      <c r="CT1306" s="25"/>
    </row>
    <row r="1307" spans="2:98" s="24" customFormat="1" x14ac:dyDescent="0.25">
      <c r="B1307" s="210"/>
      <c r="E1307" s="211"/>
      <c r="G1307" s="102"/>
      <c r="H1307" s="307"/>
      <c r="I1307" s="103"/>
      <c r="J1307" s="104"/>
      <c r="K1307" s="109"/>
      <c r="L1307" s="214"/>
      <c r="CT1307" s="25"/>
    </row>
    <row r="1308" spans="2:98" s="24" customFormat="1" x14ac:dyDescent="0.25">
      <c r="B1308" s="210"/>
      <c r="E1308" s="211"/>
      <c r="G1308" s="102"/>
      <c r="H1308" s="307"/>
      <c r="I1308" s="103"/>
      <c r="J1308" s="104"/>
      <c r="K1308" s="109"/>
      <c r="L1308" s="214"/>
      <c r="CT1308" s="25"/>
    </row>
    <row r="1309" spans="2:98" s="24" customFormat="1" x14ac:dyDescent="0.25">
      <c r="B1309" s="210"/>
      <c r="E1309" s="211"/>
      <c r="G1309" s="102"/>
      <c r="H1309" s="307"/>
      <c r="I1309" s="103"/>
      <c r="J1309" s="104"/>
      <c r="K1309" s="109"/>
      <c r="L1309" s="214"/>
      <c r="CT1309" s="25"/>
    </row>
    <row r="1310" spans="2:98" s="24" customFormat="1" x14ac:dyDescent="0.25">
      <c r="B1310" s="210"/>
      <c r="E1310" s="211"/>
      <c r="G1310" s="102"/>
      <c r="H1310" s="307"/>
      <c r="I1310" s="103"/>
      <c r="J1310" s="104"/>
      <c r="K1310" s="109"/>
      <c r="L1310" s="214"/>
      <c r="CT1310" s="25"/>
    </row>
    <row r="1311" spans="2:98" s="24" customFormat="1" x14ac:dyDescent="0.25">
      <c r="B1311" s="210"/>
      <c r="E1311" s="211"/>
      <c r="G1311" s="102"/>
      <c r="H1311" s="307"/>
      <c r="I1311" s="103"/>
      <c r="J1311" s="104"/>
      <c r="K1311" s="109"/>
      <c r="L1311" s="214"/>
      <c r="CT1311" s="25"/>
    </row>
    <row r="1312" spans="2:98" s="24" customFormat="1" x14ac:dyDescent="0.25">
      <c r="B1312" s="210"/>
      <c r="E1312" s="211"/>
      <c r="G1312" s="102"/>
      <c r="H1312" s="307"/>
      <c r="I1312" s="103"/>
      <c r="J1312" s="104"/>
      <c r="K1312" s="109"/>
      <c r="L1312" s="214"/>
      <c r="CT1312" s="25"/>
    </row>
    <row r="1313" spans="2:98" s="24" customFormat="1" x14ac:dyDescent="0.25">
      <c r="B1313" s="210"/>
      <c r="E1313" s="211"/>
      <c r="G1313" s="102"/>
      <c r="H1313" s="307"/>
      <c r="I1313" s="103"/>
      <c r="J1313" s="104"/>
      <c r="K1313" s="109"/>
      <c r="L1313" s="214"/>
      <c r="CT1313" s="25"/>
    </row>
    <row r="1314" spans="2:98" s="24" customFormat="1" x14ac:dyDescent="0.25">
      <c r="B1314" s="210"/>
      <c r="E1314" s="211"/>
      <c r="G1314" s="102"/>
      <c r="H1314" s="307"/>
      <c r="I1314" s="103"/>
      <c r="J1314" s="104"/>
      <c r="K1314" s="109"/>
      <c r="L1314" s="214"/>
      <c r="CT1314" s="25"/>
    </row>
    <row r="1315" spans="2:98" s="24" customFormat="1" x14ac:dyDescent="0.25">
      <c r="B1315" s="210"/>
      <c r="E1315" s="211"/>
      <c r="G1315" s="102"/>
      <c r="H1315" s="307"/>
      <c r="I1315" s="103"/>
      <c r="J1315" s="104"/>
      <c r="K1315" s="109"/>
      <c r="L1315" s="214"/>
      <c r="CT1315" s="25"/>
    </row>
    <row r="1316" spans="2:98" s="24" customFormat="1" x14ac:dyDescent="0.25">
      <c r="B1316" s="210"/>
      <c r="E1316" s="211"/>
      <c r="G1316" s="102"/>
      <c r="H1316" s="307"/>
      <c r="I1316" s="103"/>
      <c r="J1316" s="104"/>
      <c r="K1316" s="109"/>
      <c r="L1316" s="214"/>
      <c r="CT1316" s="25"/>
    </row>
    <row r="1317" spans="2:98" s="24" customFormat="1" x14ac:dyDescent="0.25">
      <c r="B1317" s="210"/>
      <c r="E1317" s="211"/>
      <c r="G1317" s="102"/>
      <c r="H1317" s="307"/>
      <c r="I1317" s="103"/>
      <c r="J1317" s="104"/>
      <c r="K1317" s="109"/>
      <c r="L1317" s="214"/>
      <c r="CT1317" s="25"/>
    </row>
    <row r="1318" spans="2:98" s="24" customFormat="1" x14ac:dyDescent="0.25">
      <c r="B1318" s="210"/>
      <c r="E1318" s="211"/>
      <c r="G1318" s="102"/>
      <c r="H1318" s="307"/>
      <c r="I1318" s="103"/>
      <c r="J1318" s="104"/>
      <c r="K1318" s="109"/>
      <c r="L1318" s="214"/>
      <c r="CT1318" s="25"/>
    </row>
    <row r="1319" spans="2:98" s="24" customFormat="1" x14ac:dyDescent="0.25">
      <c r="B1319" s="210"/>
      <c r="E1319" s="211"/>
      <c r="G1319" s="102"/>
      <c r="H1319" s="307"/>
      <c r="I1319" s="103"/>
      <c r="J1319" s="104"/>
      <c r="K1319" s="109"/>
      <c r="L1319" s="214"/>
      <c r="CT1319" s="25"/>
    </row>
    <row r="1320" spans="2:98" s="24" customFormat="1" x14ac:dyDescent="0.25">
      <c r="B1320" s="210"/>
      <c r="E1320" s="211"/>
      <c r="G1320" s="102"/>
      <c r="H1320" s="307"/>
      <c r="I1320" s="103"/>
      <c r="J1320" s="104"/>
      <c r="K1320" s="109"/>
      <c r="L1320" s="214"/>
      <c r="CT1320" s="25"/>
    </row>
    <row r="1321" spans="2:98" s="24" customFormat="1" x14ac:dyDescent="0.25">
      <c r="B1321" s="210"/>
      <c r="E1321" s="211"/>
      <c r="G1321" s="102"/>
      <c r="H1321" s="307"/>
      <c r="I1321" s="103"/>
      <c r="J1321" s="104"/>
      <c r="K1321" s="109"/>
      <c r="L1321" s="214"/>
      <c r="CT1321" s="25"/>
    </row>
    <row r="1322" spans="2:98" s="24" customFormat="1" x14ac:dyDescent="0.25">
      <c r="B1322" s="210"/>
      <c r="E1322" s="211"/>
      <c r="G1322" s="102"/>
      <c r="H1322" s="307"/>
      <c r="I1322" s="103"/>
      <c r="J1322" s="104"/>
      <c r="K1322" s="109"/>
      <c r="L1322" s="214"/>
      <c r="CT1322" s="25"/>
    </row>
    <row r="1323" spans="2:98" s="24" customFormat="1" x14ac:dyDescent="0.25">
      <c r="B1323" s="210"/>
      <c r="E1323" s="211"/>
      <c r="G1323" s="102"/>
      <c r="H1323" s="307"/>
      <c r="I1323" s="103"/>
      <c r="J1323" s="104"/>
      <c r="K1323" s="109"/>
      <c r="L1323" s="214"/>
      <c r="CT1323" s="25"/>
    </row>
    <row r="1324" spans="2:98" s="24" customFormat="1" x14ac:dyDescent="0.25">
      <c r="B1324" s="210"/>
      <c r="E1324" s="211"/>
      <c r="G1324" s="102"/>
      <c r="H1324" s="307"/>
      <c r="I1324" s="103"/>
      <c r="J1324" s="104"/>
      <c r="K1324" s="109"/>
      <c r="L1324" s="214"/>
      <c r="CT1324" s="25"/>
    </row>
    <row r="1325" spans="2:98" s="24" customFormat="1" x14ac:dyDescent="0.25">
      <c r="B1325" s="210"/>
      <c r="E1325" s="211"/>
      <c r="G1325" s="102"/>
      <c r="H1325" s="307"/>
      <c r="I1325" s="103"/>
      <c r="J1325" s="104"/>
      <c r="K1325" s="109"/>
      <c r="L1325" s="214"/>
      <c r="CT1325" s="25"/>
    </row>
    <row r="1326" spans="2:98" s="24" customFormat="1" x14ac:dyDescent="0.25">
      <c r="B1326" s="210"/>
      <c r="E1326" s="211"/>
      <c r="G1326" s="102"/>
      <c r="H1326" s="307"/>
      <c r="I1326" s="103"/>
      <c r="J1326" s="104"/>
      <c r="K1326" s="109"/>
      <c r="L1326" s="214"/>
      <c r="CT1326" s="25"/>
    </row>
    <row r="1327" spans="2:98" s="24" customFormat="1" x14ac:dyDescent="0.25">
      <c r="B1327" s="210"/>
      <c r="E1327" s="211"/>
      <c r="G1327" s="102"/>
      <c r="H1327" s="307"/>
      <c r="I1327" s="103"/>
      <c r="J1327" s="104"/>
      <c r="K1327" s="109"/>
      <c r="L1327" s="214"/>
      <c r="CT1327" s="25"/>
    </row>
    <row r="1328" spans="2:98" s="24" customFormat="1" x14ac:dyDescent="0.25">
      <c r="B1328" s="210"/>
      <c r="E1328" s="211"/>
      <c r="G1328" s="102"/>
      <c r="H1328" s="307"/>
      <c r="I1328" s="103"/>
      <c r="J1328" s="104"/>
      <c r="K1328" s="109"/>
      <c r="L1328" s="214"/>
      <c r="CT1328" s="25"/>
    </row>
    <row r="1329" spans="2:98" s="24" customFormat="1" x14ac:dyDescent="0.25">
      <c r="B1329" s="210"/>
      <c r="E1329" s="211"/>
      <c r="G1329" s="102"/>
      <c r="H1329" s="307"/>
      <c r="I1329" s="103"/>
      <c r="J1329" s="104"/>
      <c r="K1329" s="109"/>
      <c r="L1329" s="214"/>
      <c r="CT1329" s="25"/>
    </row>
    <row r="1330" spans="2:98" s="24" customFormat="1" x14ac:dyDescent="0.25">
      <c r="B1330" s="210"/>
      <c r="E1330" s="211"/>
      <c r="G1330" s="102"/>
      <c r="H1330" s="307"/>
      <c r="I1330" s="103"/>
      <c r="J1330" s="104"/>
      <c r="K1330" s="109"/>
      <c r="L1330" s="214"/>
      <c r="CT1330" s="25"/>
    </row>
    <row r="1331" spans="2:98" s="24" customFormat="1" x14ac:dyDescent="0.25">
      <c r="B1331" s="210"/>
      <c r="E1331" s="211"/>
      <c r="G1331" s="102"/>
      <c r="H1331" s="307"/>
      <c r="I1331" s="103"/>
      <c r="J1331" s="104"/>
      <c r="K1331" s="109"/>
      <c r="L1331" s="214"/>
      <c r="CT1331" s="25"/>
    </row>
    <row r="1332" spans="2:98" s="24" customFormat="1" x14ac:dyDescent="0.25">
      <c r="B1332" s="210"/>
      <c r="E1332" s="211"/>
      <c r="G1332" s="102"/>
      <c r="H1332" s="307"/>
      <c r="I1332" s="103"/>
      <c r="J1332" s="104"/>
      <c r="K1332" s="109"/>
      <c r="L1332" s="214"/>
      <c r="CT1332" s="25"/>
    </row>
    <row r="1333" spans="2:98" s="24" customFormat="1" x14ac:dyDescent="0.25">
      <c r="B1333" s="210"/>
      <c r="E1333" s="211"/>
      <c r="G1333" s="102"/>
      <c r="H1333" s="307"/>
      <c r="I1333" s="103"/>
      <c r="J1333" s="104"/>
      <c r="K1333" s="109"/>
      <c r="L1333" s="214"/>
      <c r="CT1333" s="25"/>
    </row>
    <row r="1334" spans="2:98" s="24" customFormat="1" x14ac:dyDescent="0.25">
      <c r="B1334" s="210"/>
      <c r="E1334" s="211"/>
      <c r="G1334" s="102"/>
      <c r="H1334" s="307"/>
      <c r="I1334" s="103"/>
      <c r="J1334" s="104"/>
      <c r="K1334" s="109"/>
      <c r="L1334" s="214"/>
      <c r="CT1334" s="25"/>
    </row>
    <row r="1335" spans="2:98" s="24" customFormat="1" x14ac:dyDescent="0.25">
      <c r="B1335" s="210"/>
      <c r="E1335" s="211"/>
      <c r="G1335" s="102"/>
      <c r="H1335" s="307"/>
      <c r="I1335" s="103"/>
      <c r="J1335" s="104"/>
      <c r="K1335" s="109"/>
      <c r="L1335" s="214"/>
      <c r="CT1335" s="25"/>
    </row>
    <row r="1336" spans="2:98" s="24" customFormat="1" x14ac:dyDescent="0.25">
      <c r="B1336" s="210"/>
      <c r="E1336" s="211"/>
      <c r="G1336" s="102"/>
      <c r="H1336" s="307"/>
      <c r="I1336" s="103"/>
      <c r="J1336" s="104"/>
      <c r="K1336" s="109"/>
      <c r="L1336" s="214"/>
      <c r="CT1336" s="25"/>
    </row>
    <row r="1337" spans="2:98" s="24" customFormat="1" x14ac:dyDescent="0.25">
      <c r="B1337" s="210"/>
      <c r="E1337" s="211"/>
      <c r="G1337" s="102"/>
      <c r="H1337" s="307"/>
      <c r="I1337" s="103"/>
      <c r="J1337" s="104"/>
      <c r="K1337" s="109"/>
      <c r="L1337" s="214"/>
      <c r="CT1337" s="25"/>
    </row>
    <row r="1338" spans="2:98" s="24" customFormat="1" x14ac:dyDescent="0.25">
      <c r="B1338" s="210"/>
      <c r="E1338" s="211"/>
      <c r="G1338" s="102"/>
      <c r="H1338" s="307"/>
      <c r="I1338" s="103"/>
      <c r="J1338" s="104"/>
      <c r="K1338" s="109"/>
      <c r="L1338" s="214"/>
      <c r="CT1338" s="25"/>
    </row>
    <row r="1339" spans="2:98" s="24" customFormat="1" x14ac:dyDescent="0.25">
      <c r="B1339" s="210"/>
      <c r="E1339" s="211"/>
      <c r="G1339" s="102"/>
      <c r="H1339" s="307"/>
      <c r="I1339" s="103"/>
      <c r="J1339" s="104"/>
      <c r="K1339" s="109"/>
      <c r="L1339" s="214"/>
      <c r="CT1339" s="25"/>
    </row>
    <row r="1340" spans="2:98" s="24" customFormat="1" x14ac:dyDescent="0.25">
      <c r="B1340" s="210"/>
      <c r="E1340" s="211"/>
      <c r="G1340" s="102"/>
      <c r="H1340" s="307"/>
      <c r="I1340" s="103"/>
      <c r="J1340" s="104"/>
      <c r="K1340" s="109"/>
      <c r="L1340" s="214"/>
      <c r="CT1340" s="25"/>
    </row>
    <row r="1341" spans="2:98" s="24" customFormat="1" x14ac:dyDescent="0.25">
      <c r="B1341" s="210"/>
      <c r="E1341" s="211"/>
      <c r="G1341" s="102"/>
      <c r="H1341" s="307"/>
      <c r="I1341" s="103"/>
      <c r="J1341" s="104"/>
      <c r="K1341" s="109"/>
      <c r="L1341" s="214"/>
      <c r="CT1341" s="25"/>
    </row>
    <row r="1342" spans="2:98" s="24" customFormat="1" x14ac:dyDescent="0.25">
      <c r="B1342" s="210"/>
      <c r="E1342" s="211"/>
      <c r="G1342" s="102"/>
      <c r="H1342" s="307"/>
      <c r="I1342" s="103"/>
      <c r="J1342" s="104"/>
      <c r="K1342" s="109"/>
      <c r="L1342" s="214"/>
      <c r="CT1342" s="25"/>
    </row>
    <row r="1343" spans="2:98" s="24" customFormat="1" x14ac:dyDescent="0.25">
      <c r="B1343" s="210"/>
      <c r="E1343" s="211"/>
      <c r="G1343" s="102"/>
      <c r="H1343" s="307"/>
      <c r="I1343" s="103"/>
      <c r="J1343" s="104"/>
      <c r="K1343" s="109"/>
      <c r="L1343" s="214"/>
      <c r="CT1343" s="25"/>
    </row>
    <row r="1344" spans="2:98" s="24" customFormat="1" x14ac:dyDescent="0.25">
      <c r="B1344" s="210"/>
      <c r="E1344" s="211"/>
      <c r="G1344" s="102"/>
      <c r="H1344" s="307"/>
      <c r="I1344" s="103"/>
      <c r="J1344" s="104"/>
      <c r="K1344" s="109"/>
      <c r="L1344" s="214"/>
      <c r="CT1344" s="25"/>
    </row>
    <row r="1345" spans="2:98" s="24" customFormat="1" x14ac:dyDescent="0.25">
      <c r="B1345" s="210"/>
      <c r="E1345" s="211"/>
      <c r="G1345" s="102"/>
      <c r="H1345" s="307"/>
      <c r="I1345" s="103"/>
      <c r="J1345" s="104"/>
      <c r="K1345" s="109"/>
      <c r="L1345" s="214"/>
      <c r="CT1345" s="25"/>
    </row>
    <row r="1346" spans="2:98" s="24" customFormat="1" x14ac:dyDescent="0.25">
      <c r="B1346" s="210"/>
      <c r="E1346" s="211"/>
      <c r="G1346" s="102"/>
      <c r="H1346" s="307"/>
      <c r="I1346" s="103"/>
      <c r="J1346" s="104"/>
      <c r="K1346" s="109"/>
      <c r="L1346" s="214"/>
      <c r="CT1346" s="25"/>
    </row>
    <row r="1347" spans="2:98" s="24" customFormat="1" x14ac:dyDescent="0.25">
      <c r="B1347" s="210"/>
      <c r="E1347" s="211"/>
      <c r="G1347" s="102"/>
      <c r="H1347" s="307"/>
      <c r="I1347" s="103"/>
      <c r="J1347" s="104"/>
      <c r="K1347" s="109"/>
      <c r="L1347" s="214"/>
      <c r="CT1347" s="25"/>
    </row>
    <row r="1348" spans="2:98" s="24" customFormat="1" x14ac:dyDescent="0.25">
      <c r="B1348" s="210"/>
      <c r="E1348" s="211"/>
      <c r="G1348" s="102"/>
      <c r="H1348" s="307"/>
      <c r="I1348" s="103"/>
      <c r="J1348" s="104"/>
      <c r="K1348" s="109"/>
      <c r="L1348" s="214"/>
      <c r="CT1348" s="25"/>
    </row>
    <row r="1349" spans="2:98" s="24" customFormat="1" x14ac:dyDescent="0.25">
      <c r="B1349" s="210"/>
      <c r="E1349" s="211"/>
      <c r="G1349" s="102"/>
      <c r="H1349" s="307"/>
      <c r="I1349" s="103"/>
      <c r="J1349" s="104"/>
      <c r="K1349" s="109"/>
      <c r="L1349" s="214"/>
      <c r="CT1349" s="25"/>
    </row>
    <row r="1350" spans="2:98" s="24" customFormat="1" x14ac:dyDescent="0.25">
      <c r="B1350" s="210"/>
      <c r="E1350" s="211"/>
      <c r="G1350" s="102"/>
      <c r="H1350" s="307"/>
      <c r="I1350" s="103"/>
      <c r="J1350" s="104"/>
      <c r="K1350" s="109"/>
      <c r="L1350" s="214"/>
      <c r="CT1350" s="25"/>
    </row>
    <row r="1351" spans="2:98" s="24" customFormat="1" x14ac:dyDescent="0.25">
      <c r="B1351" s="210"/>
      <c r="E1351" s="211"/>
      <c r="G1351" s="102"/>
      <c r="H1351" s="307"/>
      <c r="I1351" s="103"/>
      <c r="J1351" s="104"/>
      <c r="K1351" s="109"/>
      <c r="L1351" s="214"/>
      <c r="CT1351" s="25"/>
    </row>
    <row r="1352" spans="2:98" s="24" customFormat="1" x14ac:dyDescent="0.25">
      <c r="B1352" s="210"/>
      <c r="E1352" s="211"/>
      <c r="G1352" s="102"/>
      <c r="H1352" s="307"/>
      <c r="I1352" s="103"/>
      <c r="J1352" s="104"/>
      <c r="K1352" s="109"/>
      <c r="L1352" s="214"/>
      <c r="CT1352" s="25"/>
    </row>
    <row r="1353" spans="2:98" s="24" customFormat="1" x14ac:dyDescent="0.25">
      <c r="B1353" s="210"/>
      <c r="E1353" s="211"/>
      <c r="G1353" s="102"/>
      <c r="H1353" s="307"/>
      <c r="I1353" s="103"/>
      <c r="J1353" s="104"/>
      <c r="K1353" s="109"/>
      <c r="L1353" s="214"/>
      <c r="CT1353" s="25"/>
    </row>
    <row r="1354" spans="2:98" s="24" customFormat="1" x14ac:dyDescent="0.25">
      <c r="B1354" s="210"/>
      <c r="E1354" s="211"/>
      <c r="G1354" s="102"/>
      <c r="H1354" s="307"/>
      <c r="I1354" s="103"/>
      <c r="J1354" s="104"/>
      <c r="K1354" s="109"/>
      <c r="L1354" s="214"/>
      <c r="CT1354" s="25"/>
    </row>
    <row r="1355" spans="2:98" s="24" customFormat="1" x14ac:dyDescent="0.25">
      <c r="B1355" s="210"/>
      <c r="E1355" s="211"/>
      <c r="G1355" s="102"/>
      <c r="H1355" s="307"/>
      <c r="I1355" s="103"/>
      <c r="J1355" s="104"/>
      <c r="K1355" s="109"/>
      <c r="L1355" s="214"/>
      <c r="CT1355" s="25"/>
    </row>
    <row r="1356" spans="2:98" s="24" customFormat="1" x14ac:dyDescent="0.25">
      <c r="B1356" s="210"/>
      <c r="E1356" s="211"/>
      <c r="G1356" s="102"/>
      <c r="H1356" s="307"/>
      <c r="I1356" s="103"/>
      <c r="J1356" s="104"/>
      <c r="K1356" s="109"/>
      <c r="L1356" s="214"/>
      <c r="CT1356" s="25"/>
    </row>
    <row r="1357" spans="2:98" s="24" customFormat="1" x14ac:dyDescent="0.25">
      <c r="B1357" s="210"/>
      <c r="E1357" s="211"/>
      <c r="G1357" s="102"/>
      <c r="H1357" s="307"/>
      <c r="I1357" s="103"/>
      <c r="J1357" s="104"/>
      <c r="K1357" s="109"/>
      <c r="L1357" s="214"/>
      <c r="CT1357" s="25"/>
    </row>
    <row r="1358" spans="2:98" s="24" customFormat="1" x14ac:dyDescent="0.25">
      <c r="B1358" s="210"/>
      <c r="E1358" s="211"/>
      <c r="G1358" s="102"/>
      <c r="H1358" s="307"/>
      <c r="I1358" s="103"/>
      <c r="J1358" s="104"/>
      <c r="K1358" s="109"/>
      <c r="L1358" s="214"/>
      <c r="CT1358" s="25"/>
    </row>
    <row r="1359" spans="2:98" s="24" customFormat="1" x14ac:dyDescent="0.25">
      <c r="B1359" s="210"/>
      <c r="E1359" s="211"/>
      <c r="G1359" s="102"/>
      <c r="H1359" s="307"/>
      <c r="I1359" s="103"/>
      <c r="J1359" s="104"/>
      <c r="K1359" s="109"/>
      <c r="L1359" s="214"/>
      <c r="CT1359" s="25"/>
    </row>
    <row r="1360" spans="2:98" s="24" customFormat="1" x14ac:dyDescent="0.25">
      <c r="B1360" s="210"/>
      <c r="E1360" s="211"/>
      <c r="G1360" s="102"/>
      <c r="H1360" s="307"/>
      <c r="I1360" s="103"/>
      <c r="J1360" s="104"/>
      <c r="K1360" s="109"/>
      <c r="L1360" s="214"/>
      <c r="CT1360" s="25"/>
    </row>
    <row r="1361" spans="2:98" s="24" customFormat="1" x14ac:dyDescent="0.25">
      <c r="B1361" s="210"/>
      <c r="E1361" s="211"/>
      <c r="G1361" s="102"/>
      <c r="H1361" s="307"/>
      <c r="I1361" s="103"/>
      <c r="J1361" s="104"/>
      <c r="K1361" s="109"/>
      <c r="L1361" s="214"/>
      <c r="CT1361" s="25"/>
    </row>
    <row r="1362" spans="2:98" s="24" customFormat="1" x14ac:dyDescent="0.25">
      <c r="B1362" s="210"/>
      <c r="E1362" s="211"/>
      <c r="G1362" s="102"/>
      <c r="H1362" s="307"/>
      <c r="I1362" s="103"/>
      <c r="J1362" s="104"/>
      <c r="K1362" s="109"/>
      <c r="L1362" s="214"/>
      <c r="CT1362" s="25"/>
    </row>
    <row r="1363" spans="2:98" s="24" customFormat="1" x14ac:dyDescent="0.25">
      <c r="B1363" s="210"/>
      <c r="E1363" s="211"/>
      <c r="G1363" s="102"/>
      <c r="H1363" s="307"/>
      <c r="I1363" s="103"/>
      <c r="J1363" s="104"/>
      <c r="K1363" s="109"/>
      <c r="L1363" s="214"/>
      <c r="CT1363" s="25"/>
    </row>
    <row r="1364" spans="2:98" s="24" customFormat="1" x14ac:dyDescent="0.25">
      <c r="B1364" s="210"/>
      <c r="E1364" s="211"/>
      <c r="G1364" s="102"/>
      <c r="H1364" s="307"/>
      <c r="I1364" s="103"/>
      <c r="J1364" s="104"/>
      <c r="K1364" s="109"/>
      <c r="L1364" s="214"/>
      <c r="CT1364" s="25"/>
    </row>
    <row r="1365" spans="2:98" s="24" customFormat="1" x14ac:dyDescent="0.25">
      <c r="B1365" s="210"/>
      <c r="E1365" s="211"/>
      <c r="G1365" s="102"/>
      <c r="H1365" s="307"/>
      <c r="I1365" s="103"/>
      <c r="J1365" s="104"/>
      <c r="K1365" s="109"/>
      <c r="L1365" s="214"/>
      <c r="CT1365" s="25"/>
    </row>
    <row r="1366" spans="2:98" s="24" customFormat="1" x14ac:dyDescent="0.25">
      <c r="B1366" s="210"/>
      <c r="E1366" s="211"/>
      <c r="G1366" s="102"/>
      <c r="H1366" s="307"/>
      <c r="I1366" s="103"/>
      <c r="J1366" s="104"/>
      <c r="K1366" s="109"/>
      <c r="L1366" s="214"/>
      <c r="CT1366" s="25"/>
    </row>
    <row r="1367" spans="2:98" s="24" customFormat="1" x14ac:dyDescent="0.25">
      <c r="B1367" s="210"/>
      <c r="E1367" s="211"/>
      <c r="G1367" s="102"/>
      <c r="H1367" s="307"/>
      <c r="I1367" s="103"/>
      <c r="J1367" s="104"/>
      <c r="K1367" s="109"/>
      <c r="L1367" s="214"/>
      <c r="CT1367" s="25"/>
    </row>
    <row r="1368" spans="2:98" s="24" customFormat="1" x14ac:dyDescent="0.25">
      <c r="B1368" s="210"/>
      <c r="E1368" s="211"/>
      <c r="G1368" s="102"/>
      <c r="H1368" s="307"/>
      <c r="I1368" s="103"/>
      <c r="J1368" s="104"/>
      <c r="K1368" s="109"/>
      <c r="L1368" s="214"/>
      <c r="CT1368" s="25"/>
    </row>
    <row r="1369" spans="2:98" s="24" customFormat="1" x14ac:dyDescent="0.25">
      <c r="B1369" s="210"/>
      <c r="E1369" s="211"/>
      <c r="G1369" s="102"/>
      <c r="H1369" s="307"/>
      <c r="I1369" s="103"/>
      <c r="J1369" s="104"/>
      <c r="K1369" s="109"/>
      <c r="L1369" s="214"/>
      <c r="CT1369" s="25"/>
    </row>
    <row r="1370" spans="2:98" s="24" customFormat="1" x14ac:dyDescent="0.25">
      <c r="B1370" s="210"/>
      <c r="E1370" s="211"/>
      <c r="G1370" s="102"/>
      <c r="H1370" s="307"/>
      <c r="I1370" s="103"/>
      <c r="J1370" s="104"/>
      <c r="K1370" s="109"/>
      <c r="L1370" s="214"/>
      <c r="CT1370" s="25"/>
    </row>
    <row r="1371" spans="2:98" s="24" customFormat="1" x14ac:dyDescent="0.25">
      <c r="B1371" s="210"/>
      <c r="E1371" s="211"/>
      <c r="G1371" s="102"/>
      <c r="H1371" s="307"/>
      <c r="I1371" s="103"/>
      <c r="J1371" s="104"/>
      <c r="K1371" s="109"/>
      <c r="L1371" s="214"/>
      <c r="CT1371" s="25"/>
    </row>
    <row r="1372" spans="2:98" s="24" customFormat="1" x14ac:dyDescent="0.25">
      <c r="B1372" s="210"/>
      <c r="E1372" s="211"/>
      <c r="G1372" s="102"/>
      <c r="H1372" s="307"/>
      <c r="I1372" s="103"/>
      <c r="J1372" s="104"/>
      <c r="K1372" s="109"/>
      <c r="L1372" s="214"/>
      <c r="CT1372" s="25"/>
    </row>
    <row r="1373" spans="2:98" s="24" customFormat="1" x14ac:dyDescent="0.25">
      <c r="B1373" s="210"/>
      <c r="E1373" s="211"/>
      <c r="G1373" s="102"/>
      <c r="H1373" s="307"/>
      <c r="I1373" s="103"/>
      <c r="J1373" s="104"/>
      <c r="K1373" s="109"/>
      <c r="L1373" s="214"/>
      <c r="CT1373" s="25"/>
    </row>
    <row r="1374" spans="2:98" s="24" customFormat="1" x14ac:dyDescent="0.25">
      <c r="B1374" s="210"/>
      <c r="E1374" s="211"/>
      <c r="G1374" s="102"/>
      <c r="H1374" s="307"/>
      <c r="I1374" s="103"/>
      <c r="J1374" s="104"/>
      <c r="K1374" s="109"/>
      <c r="L1374" s="214"/>
      <c r="CT1374" s="25"/>
    </row>
    <row r="1375" spans="2:98" s="24" customFormat="1" x14ac:dyDescent="0.25">
      <c r="B1375" s="210"/>
      <c r="E1375" s="211"/>
      <c r="G1375" s="102"/>
      <c r="H1375" s="307"/>
      <c r="I1375" s="103"/>
      <c r="J1375" s="104"/>
      <c r="K1375" s="109"/>
      <c r="L1375" s="214"/>
      <c r="CT1375" s="25"/>
    </row>
    <row r="1376" spans="2:98" s="24" customFormat="1" x14ac:dyDescent="0.25">
      <c r="B1376" s="210"/>
      <c r="E1376" s="211"/>
      <c r="G1376" s="102"/>
      <c r="H1376" s="307"/>
      <c r="I1376" s="103"/>
      <c r="J1376" s="104"/>
      <c r="K1376" s="109"/>
      <c r="L1376" s="214"/>
      <c r="CT1376" s="25"/>
    </row>
    <row r="1377" spans="2:98" s="24" customFormat="1" x14ac:dyDescent="0.25">
      <c r="B1377" s="210"/>
      <c r="E1377" s="211"/>
      <c r="G1377" s="102"/>
      <c r="H1377" s="307"/>
      <c r="I1377" s="103"/>
      <c r="J1377" s="104"/>
      <c r="K1377" s="109"/>
      <c r="L1377" s="214"/>
      <c r="CT1377" s="25"/>
    </row>
    <row r="1378" spans="2:98" s="24" customFormat="1" x14ac:dyDescent="0.25">
      <c r="B1378" s="210"/>
      <c r="E1378" s="211"/>
      <c r="G1378" s="102"/>
      <c r="H1378" s="307"/>
      <c r="I1378" s="103"/>
      <c r="J1378" s="104"/>
      <c r="K1378" s="109"/>
      <c r="L1378" s="214"/>
      <c r="CT1378" s="25"/>
    </row>
    <row r="1379" spans="2:98" s="24" customFormat="1" x14ac:dyDescent="0.25">
      <c r="B1379" s="210"/>
      <c r="E1379" s="211"/>
      <c r="G1379" s="102"/>
      <c r="H1379" s="307"/>
      <c r="I1379" s="103"/>
      <c r="J1379" s="104"/>
      <c r="K1379" s="109"/>
      <c r="L1379" s="214"/>
      <c r="CT1379" s="25"/>
    </row>
    <row r="1380" spans="2:98" s="24" customFormat="1" x14ac:dyDescent="0.25">
      <c r="B1380" s="210"/>
      <c r="E1380" s="211"/>
      <c r="G1380" s="102"/>
      <c r="H1380" s="307"/>
      <c r="I1380" s="103"/>
      <c r="J1380" s="104"/>
      <c r="K1380" s="109"/>
      <c r="L1380" s="214"/>
      <c r="CT1380" s="25"/>
    </row>
    <row r="1381" spans="2:98" s="24" customFormat="1" x14ac:dyDescent="0.25">
      <c r="B1381" s="210"/>
      <c r="E1381" s="211"/>
      <c r="G1381" s="102"/>
      <c r="H1381" s="307"/>
      <c r="I1381" s="103"/>
      <c r="J1381" s="104"/>
      <c r="K1381" s="109"/>
      <c r="L1381" s="214"/>
      <c r="CT1381" s="25"/>
    </row>
    <row r="1382" spans="2:98" s="24" customFormat="1" x14ac:dyDescent="0.25">
      <c r="B1382" s="210"/>
      <c r="E1382" s="211"/>
      <c r="G1382" s="102"/>
      <c r="H1382" s="307"/>
      <c r="I1382" s="103"/>
      <c r="J1382" s="104"/>
      <c r="K1382" s="109"/>
      <c r="L1382" s="214"/>
      <c r="CT1382" s="25"/>
    </row>
    <row r="1383" spans="2:98" s="24" customFormat="1" x14ac:dyDescent="0.25">
      <c r="B1383" s="210"/>
      <c r="E1383" s="211"/>
      <c r="G1383" s="102"/>
      <c r="H1383" s="307"/>
      <c r="I1383" s="103"/>
      <c r="J1383" s="104"/>
      <c r="K1383" s="109"/>
      <c r="L1383" s="214"/>
      <c r="CT1383" s="25"/>
    </row>
    <row r="1384" spans="2:98" s="24" customFormat="1" x14ac:dyDescent="0.25">
      <c r="B1384" s="210"/>
      <c r="E1384" s="211"/>
      <c r="G1384" s="102"/>
      <c r="H1384" s="307"/>
      <c r="I1384" s="103"/>
      <c r="J1384" s="104"/>
      <c r="K1384" s="109"/>
      <c r="L1384" s="214"/>
      <c r="CT1384" s="25"/>
    </row>
    <row r="1385" spans="2:98" s="24" customFormat="1" x14ac:dyDescent="0.25">
      <c r="B1385" s="210"/>
      <c r="E1385" s="211"/>
      <c r="G1385" s="102"/>
      <c r="H1385" s="307"/>
      <c r="I1385" s="103"/>
      <c r="J1385" s="104"/>
      <c r="K1385" s="109"/>
      <c r="L1385" s="214"/>
      <c r="CT1385" s="25"/>
    </row>
    <row r="1386" spans="2:98" s="24" customFormat="1" x14ac:dyDescent="0.25">
      <c r="B1386" s="210"/>
      <c r="E1386" s="211"/>
      <c r="G1386" s="102"/>
      <c r="H1386" s="307"/>
      <c r="I1386" s="103"/>
      <c r="J1386" s="104"/>
      <c r="K1386" s="109"/>
      <c r="L1386" s="214"/>
      <c r="CT1386" s="25"/>
    </row>
    <row r="1387" spans="2:98" s="24" customFormat="1" x14ac:dyDescent="0.25">
      <c r="B1387" s="210"/>
      <c r="E1387" s="211"/>
      <c r="G1387" s="102"/>
      <c r="H1387" s="307"/>
      <c r="I1387" s="103"/>
      <c r="J1387" s="104"/>
      <c r="K1387" s="109"/>
      <c r="L1387" s="214"/>
      <c r="CT1387" s="25"/>
    </row>
    <row r="1388" spans="2:98" s="24" customFormat="1" x14ac:dyDescent="0.25">
      <c r="B1388" s="210"/>
      <c r="E1388" s="211"/>
      <c r="G1388" s="102"/>
      <c r="H1388" s="307"/>
      <c r="I1388" s="103"/>
      <c r="J1388" s="104"/>
      <c r="K1388" s="109"/>
      <c r="L1388" s="214"/>
      <c r="CT1388" s="25"/>
    </row>
    <row r="1389" spans="2:98" s="24" customFormat="1" x14ac:dyDescent="0.25">
      <c r="B1389" s="210"/>
      <c r="E1389" s="211"/>
      <c r="G1389" s="102"/>
      <c r="H1389" s="307"/>
      <c r="I1389" s="103"/>
      <c r="J1389" s="104"/>
      <c r="K1389" s="109"/>
      <c r="L1389" s="214"/>
      <c r="CT1389" s="25"/>
    </row>
    <row r="1390" spans="2:98" s="24" customFormat="1" x14ac:dyDescent="0.25">
      <c r="B1390" s="210"/>
      <c r="E1390" s="211"/>
      <c r="G1390" s="102"/>
      <c r="H1390" s="307"/>
      <c r="I1390" s="103"/>
      <c r="J1390" s="104"/>
      <c r="K1390" s="109"/>
      <c r="L1390" s="214"/>
      <c r="CT1390" s="25"/>
    </row>
    <row r="1391" spans="2:98" s="24" customFormat="1" x14ac:dyDescent="0.25">
      <c r="B1391" s="210"/>
      <c r="E1391" s="211"/>
      <c r="G1391" s="102"/>
      <c r="H1391" s="307"/>
      <c r="I1391" s="103"/>
      <c r="J1391" s="104"/>
      <c r="K1391" s="109"/>
      <c r="L1391" s="214"/>
      <c r="CT1391" s="25"/>
    </row>
    <row r="1392" spans="2:98" s="24" customFormat="1" x14ac:dyDescent="0.25">
      <c r="B1392" s="210"/>
      <c r="E1392" s="211"/>
      <c r="G1392" s="102"/>
      <c r="H1392" s="307"/>
      <c r="I1392" s="103"/>
      <c r="J1392" s="104"/>
      <c r="K1392" s="109"/>
      <c r="L1392" s="214"/>
      <c r="CT1392" s="25"/>
    </row>
    <row r="1393" spans="2:98" s="24" customFormat="1" x14ac:dyDescent="0.25">
      <c r="B1393" s="210"/>
      <c r="E1393" s="211"/>
      <c r="G1393" s="102"/>
      <c r="H1393" s="307"/>
      <c r="I1393" s="103"/>
      <c r="J1393" s="104"/>
      <c r="K1393" s="109"/>
      <c r="L1393" s="214"/>
      <c r="CT1393" s="25"/>
    </row>
    <row r="1394" spans="2:98" s="24" customFormat="1" x14ac:dyDescent="0.25">
      <c r="B1394" s="210"/>
      <c r="E1394" s="211"/>
      <c r="G1394" s="102"/>
      <c r="H1394" s="307"/>
      <c r="I1394" s="103"/>
      <c r="J1394" s="104"/>
      <c r="K1394" s="109"/>
      <c r="L1394" s="214"/>
      <c r="CT1394" s="25"/>
    </row>
    <row r="1395" spans="2:98" s="24" customFormat="1" x14ac:dyDescent="0.25">
      <c r="B1395" s="210"/>
      <c r="E1395" s="211"/>
      <c r="G1395" s="102"/>
      <c r="H1395" s="307"/>
      <c r="I1395" s="103"/>
      <c r="J1395" s="104"/>
      <c r="K1395" s="109"/>
      <c r="L1395" s="214"/>
      <c r="CT1395" s="25"/>
    </row>
    <row r="1396" spans="2:98" s="24" customFormat="1" x14ac:dyDescent="0.25">
      <c r="B1396" s="210"/>
      <c r="E1396" s="211"/>
      <c r="G1396" s="102"/>
      <c r="H1396" s="307"/>
      <c r="I1396" s="103"/>
      <c r="J1396" s="104"/>
      <c r="K1396" s="109"/>
      <c r="L1396" s="214"/>
      <c r="CT1396" s="25"/>
    </row>
    <row r="1397" spans="2:98" s="24" customFormat="1" x14ac:dyDescent="0.25">
      <c r="B1397" s="210"/>
      <c r="E1397" s="211"/>
      <c r="G1397" s="102"/>
      <c r="H1397" s="307"/>
      <c r="I1397" s="103"/>
      <c r="J1397" s="104"/>
      <c r="K1397" s="109"/>
      <c r="L1397" s="214"/>
      <c r="CT1397" s="25"/>
    </row>
    <row r="1398" spans="2:98" s="24" customFormat="1" x14ac:dyDescent="0.25">
      <c r="B1398" s="210"/>
      <c r="E1398" s="211"/>
      <c r="G1398" s="102"/>
      <c r="H1398" s="307"/>
      <c r="I1398" s="103"/>
      <c r="J1398" s="104"/>
      <c r="K1398" s="109"/>
      <c r="L1398" s="214"/>
      <c r="CT1398" s="25"/>
    </row>
    <row r="1399" spans="2:98" s="24" customFormat="1" x14ac:dyDescent="0.25">
      <c r="B1399" s="210"/>
      <c r="E1399" s="211"/>
      <c r="G1399" s="102"/>
      <c r="H1399" s="307"/>
      <c r="I1399" s="103"/>
      <c r="J1399" s="104"/>
      <c r="K1399" s="109"/>
      <c r="L1399" s="214"/>
      <c r="CT1399" s="25"/>
    </row>
    <row r="1400" spans="2:98" s="24" customFormat="1" x14ac:dyDescent="0.25">
      <c r="B1400" s="210"/>
      <c r="E1400" s="211"/>
      <c r="G1400" s="102"/>
      <c r="H1400" s="307"/>
      <c r="I1400" s="103"/>
      <c r="J1400" s="104"/>
      <c r="K1400" s="109"/>
      <c r="L1400" s="214"/>
      <c r="CT1400" s="25"/>
    </row>
    <row r="1401" spans="2:98" s="24" customFormat="1" x14ac:dyDescent="0.25">
      <c r="B1401" s="210"/>
      <c r="E1401" s="211"/>
      <c r="G1401" s="102"/>
      <c r="H1401" s="307"/>
      <c r="I1401" s="103"/>
      <c r="J1401" s="104"/>
      <c r="K1401" s="109"/>
      <c r="L1401" s="214"/>
      <c r="CT1401" s="25"/>
    </row>
    <row r="1402" spans="2:98" s="24" customFormat="1" x14ac:dyDescent="0.25">
      <c r="B1402" s="210"/>
      <c r="E1402" s="211"/>
      <c r="G1402" s="102"/>
      <c r="H1402" s="307"/>
      <c r="I1402" s="103"/>
      <c r="J1402" s="104"/>
      <c r="K1402" s="109"/>
      <c r="L1402" s="214"/>
      <c r="CT1402" s="25"/>
    </row>
    <row r="1403" spans="2:98" s="24" customFormat="1" x14ac:dyDescent="0.25">
      <c r="B1403" s="210"/>
      <c r="E1403" s="211"/>
      <c r="G1403" s="102"/>
      <c r="H1403" s="307"/>
      <c r="I1403" s="103"/>
      <c r="J1403" s="104"/>
      <c r="K1403" s="109"/>
      <c r="L1403" s="214"/>
      <c r="CT1403" s="25"/>
    </row>
    <row r="1404" spans="2:98" s="24" customFormat="1" x14ac:dyDescent="0.25">
      <c r="B1404" s="210"/>
      <c r="E1404" s="211"/>
      <c r="G1404" s="102"/>
      <c r="H1404" s="307"/>
      <c r="I1404" s="103"/>
      <c r="J1404" s="104"/>
      <c r="K1404" s="109"/>
      <c r="L1404" s="214"/>
      <c r="CT1404" s="25"/>
    </row>
    <row r="1405" spans="2:98" s="24" customFormat="1" x14ac:dyDescent="0.25">
      <c r="B1405" s="210"/>
      <c r="E1405" s="211"/>
      <c r="G1405" s="102"/>
      <c r="H1405" s="307"/>
      <c r="I1405" s="103"/>
      <c r="J1405" s="104"/>
      <c r="K1405" s="109"/>
      <c r="L1405" s="214"/>
      <c r="CT1405" s="25"/>
    </row>
    <row r="1406" spans="2:98" s="24" customFormat="1" x14ac:dyDescent="0.25">
      <c r="B1406" s="210"/>
      <c r="E1406" s="211"/>
      <c r="G1406" s="102"/>
      <c r="H1406" s="307"/>
      <c r="I1406" s="103"/>
      <c r="J1406" s="104"/>
      <c r="K1406" s="109"/>
      <c r="L1406" s="214"/>
      <c r="CT1406" s="25"/>
    </row>
    <row r="1407" spans="2:98" s="24" customFormat="1" x14ac:dyDescent="0.25">
      <c r="B1407" s="210"/>
      <c r="E1407" s="211"/>
      <c r="G1407" s="102"/>
      <c r="H1407" s="307"/>
      <c r="I1407" s="103"/>
      <c r="J1407" s="104"/>
      <c r="K1407" s="109"/>
      <c r="L1407" s="214"/>
      <c r="CT1407" s="25"/>
    </row>
    <row r="1408" spans="2:98" s="24" customFormat="1" x14ac:dyDescent="0.25">
      <c r="B1408" s="210"/>
      <c r="E1408" s="211"/>
      <c r="G1408" s="102"/>
      <c r="H1408" s="307"/>
      <c r="I1408" s="103"/>
      <c r="J1408" s="104"/>
      <c r="K1408" s="109"/>
      <c r="L1408" s="214"/>
      <c r="CT1408" s="25"/>
    </row>
    <row r="1409" spans="2:98" s="24" customFormat="1" x14ac:dyDescent="0.25">
      <c r="B1409" s="210"/>
      <c r="E1409" s="211"/>
      <c r="G1409" s="102"/>
      <c r="H1409" s="307"/>
      <c r="I1409" s="103"/>
      <c r="J1409" s="104"/>
      <c r="K1409" s="109"/>
      <c r="L1409" s="214"/>
      <c r="CT1409" s="25"/>
    </row>
    <row r="1410" spans="2:98" s="24" customFormat="1" x14ac:dyDescent="0.25">
      <c r="B1410" s="210"/>
      <c r="E1410" s="211"/>
      <c r="G1410" s="102"/>
      <c r="H1410" s="307"/>
      <c r="I1410" s="103"/>
      <c r="J1410" s="104"/>
      <c r="K1410" s="109"/>
      <c r="L1410" s="214"/>
      <c r="CT1410" s="25"/>
    </row>
    <row r="1411" spans="2:98" s="24" customFormat="1" x14ac:dyDescent="0.25">
      <c r="B1411" s="210"/>
      <c r="E1411" s="211"/>
      <c r="G1411" s="102"/>
      <c r="H1411" s="307"/>
      <c r="I1411" s="103"/>
      <c r="J1411" s="104"/>
      <c r="K1411" s="109"/>
      <c r="L1411" s="214"/>
      <c r="CT1411" s="25"/>
    </row>
    <row r="1412" spans="2:98" s="24" customFormat="1" x14ac:dyDescent="0.25">
      <c r="B1412" s="210"/>
      <c r="E1412" s="211"/>
      <c r="G1412" s="102"/>
      <c r="H1412" s="307"/>
      <c r="I1412" s="103"/>
      <c r="J1412" s="104"/>
      <c r="K1412" s="109"/>
      <c r="L1412" s="214"/>
      <c r="CT1412" s="25"/>
    </row>
    <row r="1413" spans="2:98" s="24" customFormat="1" x14ac:dyDescent="0.25">
      <c r="B1413" s="210"/>
      <c r="E1413" s="211"/>
      <c r="G1413" s="102"/>
      <c r="H1413" s="307"/>
      <c r="I1413" s="103"/>
      <c r="J1413" s="104"/>
      <c r="K1413" s="109"/>
      <c r="L1413" s="214"/>
      <c r="CT1413" s="25"/>
    </row>
    <row r="1414" spans="2:98" s="24" customFormat="1" x14ac:dyDescent="0.25">
      <c r="B1414" s="210"/>
      <c r="E1414" s="211"/>
      <c r="G1414" s="102"/>
      <c r="H1414" s="307"/>
      <c r="I1414" s="103"/>
      <c r="J1414" s="104"/>
      <c r="K1414" s="109"/>
      <c r="L1414" s="214"/>
      <c r="CT1414" s="25"/>
    </row>
    <row r="1415" spans="2:98" s="24" customFormat="1" x14ac:dyDescent="0.25">
      <c r="B1415" s="210"/>
      <c r="E1415" s="211"/>
      <c r="G1415" s="102"/>
      <c r="H1415" s="307"/>
      <c r="I1415" s="103"/>
      <c r="J1415" s="104"/>
      <c r="K1415" s="109"/>
      <c r="L1415" s="214"/>
      <c r="CT1415" s="25"/>
    </row>
    <row r="1416" spans="2:98" s="24" customFormat="1" x14ac:dyDescent="0.25">
      <c r="B1416" s="210"/>
      <c r="E1416" s="211"/>
      <c r="G1416" s="102"/>
      <c r="H1416" s="307"/>
      <c r="I1416" s="103"/>
      <c r="J1416" s="104"/>
      <c r="K1416" s="109"/>
      <c r="L1416" s="214"/>
      <c r="CT1416" s="25"/>
    </row>
    <row r="1417" spans="2:98" s="24" customFormat="1" x14ac:dyDescent="0.25">
      <c r="B1417" s="210"/>
      <c r="E1417" s="211"/>
      <c r="G1417" s="102"/>
      <c r="H1417" s="307"/>
      <c r="I1417" s="103"/>
      <c r="J1417" s="104"/>
      <c r="K1417" s="109"/>
      <c r="L1417" s="214"/>
      <c r="CT1417" s="25"/>
    </row>
    <row r="1418" spans="2:98" s="24" customFormat="1" x14ac:dyDescent="0.25">
      <c r="B1418" s="210"/>
      <c r="E1418" s="211"/>
      <c r="G1418" s="102"/>
      <c r="H1418" s="307"/>
      <c r="I1418" s="103"/>
      <c r="J1418" s="104"/>
      <c r="K1418" s="109"/>
      <c r="L1418" s="214"/>
      <c r="CT1418" s="25"/>
    </row>
    <row r="1419" spans="2:98" s="24" customFormat="1" x14ac:dyDescent="0.25">
      <c r="B1419" s="210"/>
      <c r="E1419" s="211"/>
      <c r="G1419" s="102"/>
      <c r="H1419" s="307"/>
      <c r="I1419" s="103"/>
      <c r="J1419" s="104"/>
      <c r="K1419" s="109"/>
      <c r="L1419" s="214"/>
      <c r="CT1419" s="25"/>
    </row>
    <row r="1420" spans="2:98" s="24" customFormat="1" x14ac:dyDescent="0.25">
      <c r="B1420" s="210"/>
      <c r="E1420" s="211"/>
      <c r="G1420" s="102"/>
      <c r="H1420" s="307"/>
      <c r="I1420" s="103"/>
      <c r="J1420" s="104"/>
      <c r="K1420" s="109"/>
      <c r="L1420" s="214"/>
      <c r="CT1420" s="25"/>
    </row>
    <row r="1421" spans="2:98" s="24" customFormat="1" x14ac:dyDescent="0.25">
      <c r="B1421" s="210"/>
      <c r="E1421" s="211"/>
      <c r="G1421" s="102"/>
      <c r="H1421" s="307"/>
      <c r="I1421" s="103"/>
      <c r="J1421" s="104"/>
      <c r="K1421" s="109"/>
      <c r="L1421" s="214"/>
      <c r="CT1421" s="25"/>
    </row>
    <row r="1422" spans="2:98" s="24" customFormat="1" x14ac:dyDescent="0.25">
      <c r="B1422" s="210"/>
      <c r="E1422" s="211"/>
      <c r="G1422" s="102"/>
      <c r="H1422" s="307"/>
      <c r="I1422" s="103"/>
      <c r="J1422" s="104"/>
      <c r="K1422" s="109"/>
      <c r="L1422" s="214"/>
      <c r="CT1422" s="25"/>
    </row>
    <row r="1423" spans="2:98" s="24" customFormat="1" x14ac:dyDescent="0.25">
      <c r="B1423" s="210"/>
      <c r="E1423" s="211"/>
      <c r="G1423" s="102"/>
      <c r="H1423" s="307"/>
      <c r="I1423" s="103"/>
      <c r="J1423" s="104"/>
      <c r="K1423" s="109"/>
      <c r="L1423" s="214"/>
      <c r="CT1423" s="25"/>
    </row>
    <row r="1424" spans="2:98" s="24" customFormat="1" x14ac:dyDescent="0.25">
      <c r="B1424" s="210"/>
      <c r="E1424" s="211"/>
      <c r="G1424" s="102"/>
      <c r="H1424" s="307"/>
      <c r="I1424" s="103"/>
      <c r="J1424" s="104"/>
      <c r="K1424" s="109"/>
      <c r="L1424" s="214"/>
      <c r="CT1424" s="25"/>
    </row>
    <row r="1425" spans="2:98" s="24" customFormat="1" x14ac:dyDescent="0.25">
      <c r="B1425" s="210"/>
      <c r="E1425" s="211"/>
      <c r="G1425" s="102"/>
      <c r="H1425" s="307"/>
      <c r="I1425" s="103"/>
      <c r="J1425" s="104"/>
      <c r="K1425" s="109"/>
      <c r="L1425" s="214"/>
      <c r="CT1425" s="25"/>
    </row>
    <row r="1426" spans="2:98" s="24" customFormat="1" x14ac:dyDescent="0.25">
      <c r="B1426" s="210"/>
      <c r="E1426" s="211"/>
      <c r="G1426" s="102"/>
      <c r="H1426" s="307"/>
      <c r="I1426" s="103"/>
      <c r="J1426" s="104"/>
      <c r="K1426" s="109"/>
      <c r="L1426" s="214"/>
      <c r="CT1426" s="25"/>
    </row>
    <row r="1427" spans="2:98" s="24" customFormat="1" x14ac:dyDescent="0.25">
      <c r="B1427" s="210"/>
      <c r="E1427" s="211"/>
      <c r="G1427" s="102"/>
      <c r="H1427" s="307"/>
      <c r="I1427" s="103"/>
      <c r="J1427" s="104"/>
      <c r="K1427" s="109"/>
      <c r="L1427" s="214"/>
      <c r="CT1427" s="25"/>
    </row>
    <row r="1428" spans="2:98" s="24" customFormat="1" x14ac:dyDescent="0.25">
      <c r="B1428" s="210"/>
      <c r="E1428" s="211"/>
      <c r="G1428" s="102"/>
      <c r="H1428" s="307"/>
      <c r="I1428" s="103"/>
      <c r="J1428" s="104"/>
      <c r="K1428" s="109"/>
      <c r="L1428" s="214"/>
      <c r="CT1428" s="25"/>
    </row>
    <row r="1429" spans="2:98" s="24" customFormat="1" x14ac:dyDescent="0.25">
      <c r="B1429" s="210"/>
      <c r="E1429" s="211"/>
      <c r="G1429" s="102"/>
      <c r="H1429" s="307"/>
      <c r="I1429" s="103"/>
      <c r="J1429" s="104"/>
      <c r="K1429" s="109"/>
      <c r="L1429" s="214"/>
      <c r="CT1429" s="25"/>
    </row>
    <row r="1430" spans="2:98" s="24" customFormat="1" x14ac:dyDescent="0.25">
      <c r="B1430" s="210"/>
      <c r="E1430" s="211"/>
      <c r="G1430" s="102"/>
      <c r="H1430" s="307"/>
      <c r="I1430" s="103"/>
      <c r="J1430" s="104"/>
      <c r="K1430" s="109"/>
      <c r="L1430" s="214"/>
      <c r="CT1430" s="25"/>
    </row>
    <row r="1431" spans="2:98" s="24" customFormat="1" x14ac:dyDescent="0.25">
      <c r="B1431" s="210"/>
      <c r="E1431" s="211"/>
      <c r="G1431" s="102"/>
      <c r="H1431" s="307"/>
      <c r="I1431" s="103"/>
      <c r="J1431" s="104"/>
      <c r="K1431" s="109"/>
      <c r="L1431" s="214"/>
      <c r="CT1431" s="25"/>
    </row>
    <row r="1432" spans="2:98" s="24" customFormat="1" x14ac:dyDescent="0.25">
      <c r="B1432" s="210"/>
      <c r="E1432" s="211"/>
      <c r="G1432" s="102"/>
      <c r="H1432" s="307"/>
      <c r="I1432" s="103"/>
      <c r="J1432" s="104"/>
      <c r="K1432" s="109"/>
      <c r="L1432" s="214"/>
      <c r="CT1432" s="25"/>
    </row>
    <row r="1433" spans="2:98" s="24" customFormat="1" x14ac:dyDescent="0.25">
      <c r="B1433" s="210"/>
      <c r="E1433" s="211"/>
      <c r="G1433" s="102"/>
      <c r="H1433" s="307"/>
      <c r="I1433" s="103"/>
      <c r="J1433" s="104"/>
      <c r="K1433" s="109"/>
      <c r="L1433" s="214"/>
      <c r="CT1433" s="25"/>
    </row>
    <row r="1434" spans="2:98" s="24" customFormat="1" x14ac:dyDescent="0.25">
      <c r="B1434" s="210"/>
      <c r="E1434" s="211"/>
      <c r="G1434" s="102"/>
      <c r="H1434" s="307"/>
      <c r="I1434" s="103"/>
      <c r="J1434" s="104"/>
      <c r="K1434" s="109"/>
      <c r="L1434" s="214"/>
      <c r="CT1434" s="25"/>
    </row>
    <row r="1435" spans="2:98" s="24" customFormat="1" x14ac:dyDescent="0.25">
      <c r="B1435" s="210"/>
      <c r="E1435" s="211"/>
      <c r="G1435" s="102"/>
      <c r="H1435" s="307"/>
      <c r="I1435" s="103"/>
      <c r="J1435" s="104"/>
      <c r="K1435" s="109"/>
      <c r="L1435" s="214"/>
      <c r="CT1435" s="25"/>
    </row>
    <row r="1436" spans="2:98" s="24" customFormat="1" x14ac:dyDescent="0.25">
      <c r="B1436" s="210"/>
      <c r="E1436" s="211"/>
      <c r="G1436" s="102"/>
      <c r="H1436" s="307"/>
      <c r="I1436" s="103"/>
      <c r="J1436" s="104"/>
      <c r="K1436" s="109"/>
      <c r="L1436" s="214"/>
      <c r="CT1436" s="25"/>
    </row>
    <row r="1437" spans="2:98" s="24" customFormat="1" x14ac:dyDescent="0.25">
      <c r="B1437" s="210"/>
      <c r="E1437" s="211"/>
      <c r="G1437" s="102"/>
      <c r="H1437" s="307"/>
      <c r="I1437" s="103"/>
      <c r="J1437" s="104"/>
      <c r="K1437" s="109"/>
      <c r="L1437" s="214"/>
      <c r="CT1437" s="25"/>
    </row>
    <row r="1438" spans="2:98" s="24" customFormat="1" x14ac:dyDescent="0.25">
      <c r="B1438" s="210"/>
      <c r="E1438" s="211"/>
      <c r="G1438" s="102"/>
      <c r="H1438" s="307"/>
      <c r="I1438" s="103"/>
      <c r="J1438" s="104"/>
      <c r="K1438" s="109"/>
      <c r="L1438" s="214"/>
      <c r="CT1438" s="25"/>
    </row>
    <row r="1439" spans="2:98" s="24" customFormat="1" x14ac:dyDescent="0.25">
      <c r="B1439" s="210"/>
      <c r="E1439" s="211"/>
      <c r="G1439" s="102"/>
      <c r="H1439" s="307"/>
      <c r="I1439" s="103"/>
      <c r="J1439" s="104"/>
      <c r="K1439" s="109"/>
      <c r="L1439" s="214"/>
      <c r="CT1439" s="25"/>
    </row>
    <row r="1440" spans="2:98" s="24" customFormat="1" x14ac:dyDescent="0.25">
      <c r="B1440" s="210"/>
      <c r="E1440" s="211"/>
      <c r="G1440" s="102"/>
      <c r="H1440" s="307"/>
      <c r="I1440" s="103"/>
      <c r="J1440" s="104"/>
      <c r="K1440" s="109"/>
      <c r="L1440" s="214"/>
      <c r="CT1440" s="25"/>
    </row>
    <row r="1441" spans="2:98" s="24" customFormat="1" x14ac:dyDescent="0.25">
      <c r="B1441" s="210"/>
      <c r="E1441" s="211"/>
      <c r="G1441" s="102"/>
      <c r="H1441" s="307"/>
      <c r="I1441" s="103"/>
      <c r="J1441" s="104"/>
      <c r="K1441" s="109"/>
      <c r="L1441" s="214"/>
      <c r="CT1441" s="25"/>
    </row>
    <row r="1442" spans="2:98" s="24" customFormat="1" x14ac:dyDescent="0.25">
      <c r="B1442" s="210"/>
      <c r="E1442" s="211"/>
      <c r="G1442" s="102"/>
      <c r="H1442" s="307"/>
      <c r="I1442" s="103"/>
      <c r="J1442" s="104"/>
      <c r="K1442" s="109"/>
      <c r="L1442" s="214"/>
      <c r="CT1442" s="25"/>
    </row>
    <row r="1443" spans="2:98" s="24" customFormat="1" x14ac:dyDescent="0.25">
      <c r="B1443" s="210"/>
      <c r="E1443" s="211"/>
      <c r="G1443" s="102"/>
      <c r="H1443" s="307"/>
      <c r="I1443" s="103"/>
      <c r="J1443" s="104"/>
      <c r="K1443" s="109"/>
      <c r="L1443" s="214"/>
      <c r="CT1443" s="25"/>
    </row>
    <row r="1444" spans="2:98" s="24" customFormat="1" x14ac:dyDescent="0.25">
      <c r="B1444" s="210"/>
      <c r="E1444" s="211"/>
      <c r="G1444" s="102"/>
      <c r="H1444" s="307"/>
      <c r="I1444" s="103"/>
      <c r="J1444" s="104"/>
      <c r="K1444" s="109"/>
      <c r="L1444" s="214"/>
      <c r="CT1444" s="25"/>
    </row>
    <row r="1445" spans="2:98" s="24" customFormat="1" x14ac:dyDescent="0.25">
      <c r="B1445" s="210"/>
      <c r="E1445" s="211"/>
      <c r="G1445" s="102"/>
      <c r="H1445" s="307"/>
      <c r="I1445" s="103"/>
      <c r="J1445" s="104"/>
      <c r="K1445" s="109"/>
      <c r="L1445" s="214"/>
      <c r="CT1445" s="25"/>
    </row>
    <row r="1446" spans="2:98" s="24" customFormat="1" x14ac:dyDescent="0.25">
      <c r="B1446" s="210"/>
      <c r="E1446" s="211"/>
      <c r="G1446" s="102"/>
      <c r="H1446" s="307"/>
      <c r="I1446" s="103"/>
      <c r="J1446" s="104"/>
      <c r="K1446" s="109"/>
      <c r="L1446" s="214"/>
      <c r="CT1446" s="25"/>
    </row>
    <row r="1447" spans="2:98" s="24" customFormat="1" x14ac:dyDescent="0.25">
      <c r="B1447" s="210"/>
      <c r="E1447" s="211"/>
      <c r="G1447" s="102"/>
      <c r="H1447" s="307"/>
      <c r="I1447" s="103"/>
      <c r="J1447" s="104"/>
      <c r="K1447" s="109"/>
      <c r="L1447" s="214"/>
      <c r="CT1447" s="25"/>
    </row>
    <row r="1448" spans="2:98" s="24" customFormat="1" x14ac:dyDescent="0.25">
      <c r="B1448" s="210"/>
      <c r="E1448" s="211"/>
      <c r="G1448" s="102"/>
      <c r="H1448" s="307"/>
      <c r="I1448" s="103"/>
      <c r="J1448" s="104"/>
      <c r="K1448" s="109"/>
      <c r="L1448" s="214"/>
      <c r="CT1448" s="25"/>
    </row>
    <row r="1449" spans="2:98" s="24" customFormat="1" x14ac:dyDescent="0.25">
      <c r="B1449" s="210"/>
      <c r="E1449" s="211"/>
      <c r="G1449" s="102"/>
      <c r="H1449" s="307"/>
      <c r="I1449" s="103"/>
      <c r="J1449" s="104"/>
      <c r="K1449" s="109"/>
      <c r="L1449" s="214"/>
      <c r="CT1449" s="25"/>
    </row>
    <row r="1450" spans="2:98" s="24" customFormat="1" x14ac:dyDescent="0.25">
      <c r="B1450" s="210"/>
      <c r="E1450" s="211"/>
      <c r="G1450" s="102"/>
      <c r="H1450" s="307"/>
      <c r="I1450" s="103"/>
      <c r="J1450" s="104"/>
      <c r="K1450" s="109"/>
      <c r="L1450" s="214"/>
      <c r="CT1450" s="25"/>
    </row>
    <row r="1451" spans="2:98" s="24" customFormat="1" x14ac:dyDescent="0.25">
      <c r="B1451" s="210"/>
      <c r="E1451" s="211"/>
      <c r="G1451" s="102"/>
      <c r="H1451" s="307"/>
      <c r="I1451" s="103"/>
      <c r="J1451" s="104"/>
      <c r="K1451" s="109"/>
      <c r="L1451" s="214"/>
      <c r="CT1451" s="25"/>
    </row>
    <row r="1452" spans="2:98" s="24" customFormat="1" x14ac:dyDescent="0.25">
      <c r="B1452" s="210"/>
      <c r="E1452" s="211"/>
      <c r="G1452" s="102"/>
      <c r="H1452" s="307"/>
      <c r="I1452" s="103"/>
      <c r="J1452" s="104"/>
      <c r="K1452" s="109"/>
      <c r="L1452" s="214"/>
      <c r="CT1452" s="25"/>
    </row>
    <row r="1453" spans="2:98" s="24" customFormat="1" x14ac:dyDescent="0.25">
      <c r="B1453" s="210"/>
      <c r="E1453" s="211"/>
      <c r="G1453" s="102"/>
      <c r="H1453" s="307"/>
      <c r="I1453" s="103"/>
      <c r="J1453" s="104"/>
      <c r="K1453" s="109"/>
      <c r="L1453" s="214"/>
      <c r="CT1453" s="25"/>
    </row>
    <row r="1454" spans="2:98" s="24" customFormat="1" x14ac:dyDescent="0.25">
      <c r="B1454" s="210"/>
      <c r="E1454" s="211"/>
      <c r="G1454" s="102"/>
      <c r="H1454" s="307"/>
      <c r="I1454" s="103"/>
      <c r="J1454" s="104"/>
      <c r="K1454" s="109"/>
      <c r="L1454" s="214"/>
      <c r="CT1454" s="25"/>
    </row>
    <row r="1455" spans="2:98" s="24" customFormat="1" x14ac:dyDescent="0.25">
      <c r="B1455" s="210"/>
      <c r="E1455" s="211"/>
      <c r="G1455" s="102"/>
      <c r="H1455" s="307"/>
      <c r="I1455" s="103"/>
      <c r="J1455" s="104"/>
      <c r="K1455" s="109"/>
      <c r="L1455" s="214"/>
      <c r="CT1455" s="25"/>
    </row>
    <row r="1456" spans="2:98" s="24" customFormat="1" x14ac:dyDescent="0.25">
      <c r="B1456" s="210"/>
      <c r="E1456" s="211"/>
      <c r="G1456" s="102"/>
      <c r="H1456" s="307"/>
      <c r="I1456" s="103"/>
      <c r="J1456" s="104"/>
      <c r="K1456" s="109"/>
      <c r="L1456" s="214"/>
      <c r="CT1456" s="25"/>
    </row>
    <row r="1457" spans="2:98" s="24" customFormat="1" x14ac:dyDescent="0.25">
      <c r="B1457" s="210"/>
      <c r="E1457" s="211"/>
      <c r="G1457" s="102"/>
      <c r="H1457" s="307"/>
      <c r="I1457" s="103"/>
      <c r="J1457" s="104"/>
      <c r="K1457" s="109"/>
      <c r="L1457" s="214"/>
      <c r="CT1457" s="25"/>
    </row>
    <row r="1458" spans="2:98" s="24" customFormat="1" x14ac:dyDescent="0.25">
      <c r="B1458" s="210"/>
      <c r="E1458" s="211"/>
      <c r="G1458" s="102"/>
      <c r="H1458" s="307"/>
      <c r="I1458" s="103"/>
      <c r="J1458" s="104"/>
      <c r="K1458" s="109"/>
      <c r="L1458" s="214"/>
      <c r="CT1458" s="25"/>
    </row>
    <row r="1459" spans="2:98" s="24" customFormat="1" x14ac:dyDescent="0.25">
      <c r="B1459" s="210"/>
      <c r="E1459" s="211"/>
      <c r="G1459" s="102"/>
      <c r="H1459" s="307"/>
      <c r="I1459" s="103"/>
      <c r="J1459" s="104"/>
      <c r="K1459" s="109"/>
      <c r="L1459" s="214"/>
      <c r="CT1459" s="25"/>
    </row>
    <row r="1460" spans="2:98" s="24" customFormat="1" x14ac:dyDescent="0.25">
      <c r="B1460" s="210"/>
      <c r="E1460" s="211"/>
      <c r="G1460" s="102"/>
      <c r="H1460" s="307"/>
      <c r="I1460" s="103"/>
      <c r="J1460" s="104"/>
      <c r="K1460" s="109"/>
      <c r="L1460" s="214"/>
      <c r="CT1460" s="25"/>
    </row>
    <row r="1461" spans="2:98" s="24" customFormat="1" x14ac:dyDescent="0.25">
      <c r="B1461" s="210"/>
      <c r="E1461" s="211"/>
      <c r="G1461" s="102"/>
      <c r="H1461" s="307"/>
      <c r="I1461" s="103"/>
      <c r="J1461" s="104"/>
      <c r="K1461" s="109"/>
      <c r="L1461" s="214"/>
      <c r="CT1461" s="25"/>
    </row>
    <row r="1462" spans="2:98" s="24" customFormat="1" x14ac:dyDescent="0.25">
      <c r="B1462" s="210"/>
      <c r="E1462" s="211"/>
      <c r="G1462" s="102"/>
      <c r="H1462" s="307"/>
      <c r="I1462" s="103"/>
      <c r="J1462" s="104"/>
      <c r="K1462" s="109"/>
      <c r="L1462" s="214"/>
      <c r="CT1462" s="25"/>
    </row>
    <row r="1463" spans="2:98" s="24" customFormat="1" x14ac:dyDescent="0.25">
      <c r="B1463" s="210"/>
      <c r="E1463" s="211"/>
      <c r="G1463" s="102"/>
      <c r="H1463" s="307"/>
      <c r="I1463" s="103"/>
      <c r="J1463" s="104"/>
      <c r="K1463" s="109"/>
      <c r="L1463" s="214"/>
      <c r="CT1463" s="25"/>
    </row>
    <row r="1464" spans="2:98" s="24" customFormat="1" x14ac:dyDescent="0.25">
      <c r="B1464" s="210"/>
      <c r="E1464" s="211"/>
      <c r="G1464" s="102"/>
      <c r="H1464" s="307"/>
      <c r="I1464" s="103"/>
      <c r="J1464" s="104"/>
      <c r="K1464" s="109"/>
      <c r="L1464" s="214"/>
      <c r="CT1464" s="25"/>
    </row>
    <row r="1465" spans="2:98" s="24" customFormat="1" x14ac:dyDescent="0.25">
      <c r="B1465" s="210"/>
      <c r="E1465" s="211"/>
      <c r="G1465" s="102"/>
      <c r="H1465" s="307"/>
      <c r="I1465" s="103"/>
      <c r="J1465" s="104"/>
      <c r="K1465" s="109"/>
      <c r="L1465" s="214"/>
      <c r="CT1465" s="25"/>
    </row>
    <row r="1466" spans="2:98" s="24" customFormat="1" x14ac:dyDescent="0.25">
      <c r="B1466" s="210"/>
      <c r="E1466" s="211"/>
      <c r="G1466" s="102"/>
      <c r="H1466" s="307"/>
      <c r="I1466" s="103"/>
      <c r="J1466" s="104"/>
      <c r="K1466" s="109"/>
      <c r="L1466" s="214"/>
      <c r="CT1466" s="25"/>
    </row>
    <row r="1467" spans="2:98" s="24" customFormat="1" x14ac:dyDescent="0.25">
      <c r="B1467" s="210"/>
      <c r="E1467" s="211"/>
      <c r="G1467" s="102"/>
      <c r="H1467" s="307"/>
      <c r="I1467" s="103"/>
      <c r="J1467" s="104"/>
      <c r="K1467" s="109"/>
      <c r="L1467" s="214"/>
      <c r="CT1467" s="25"/>
    </row>
    <row r="1468" spans="2:98" s="24" customFormat="1" x14ac:dyDescent="0.25">
      <c r="B1468" s="210"/>
      <c r="E1468" s="211"/>
      <c r="G1468" s="102"/>
      <c r="H1468" s="307"/>
      <c r="I1468" s="103"/>
      <c r="J1468" s="104"/>
      <c r="K1468" s="109"/>
      <c r="L1468" s="214"/>
      <c r="CT1468" s="25"/>
    </row>
    <row r="1469" spans="2:98" s="24" customFormat="1" x14ac:dyDescent="0.25">
      <c r="B1469" s="210"/>
      <c r="E1469" s="211"/>
      <c r="G1469" s="102"/>
      <c r="H1469" s="307"/>
      <c r="I1469" s="103"/>
      <c r="J1469" s="104"/>
      <c r="K1469" s="109"/>
      <c r="L1469" s="214"/>
      <c r="CT1469" s="25"/>
    </row>
    <row r="1470" spans="2:98" s="24" customFormat="1" x14ac:dyDescent="0.25">
      <c r="B1470" s="210"/>
      <c r="E1470" s="211"/>
      <c r="G1470" s="102"/>
      <c r="H1470" s="307"/>
      <c r="I1470" s="103"/>
      <c r="J1470" s="104"/>
      <c r="K1470" s="109"/>
      <c r="L1470" s="214"/>
      <c r="CT1470" s="25"/>
    </row>
    <row r="1471" spans="2:98" s="24" customFormat="1" x14ac:dyDescent="0.25">
      <c r="B1471" s="210"/>
      <c r="E1471" s="211"/>
      <c r="G1471" s="102"/>
      <c r="H1471" s="307"/>
      <c r="I1471" s="103"/>
      <c r="J1471" s="104"/>
      <c r="K1471" s="109"/>
      <c r="L1471" s="214"/>
      <c r="CT1471" s="25"/>
    </row>
    <row r="1472" spans="2:98" s="24" customFormat="1" x14ac:dyDescent="0.25">
      <c r="B1472" s="210"/>
      <c r="E1472" s="211"/>
      <c r="G1472" s="102"/>
      <c r="H1472" s="307"/>
      <c r="I1472" s="103"/>
      <c r="J1472" s="104"/>
      <c r="K1472" s="109"/>
      <c r="L1472" s="214"/>
      <c r="CT1472" s="25"/>
    </row>
    <row r="1473" spans="2:98" s="24" customFormat="1" x14ac:dyDescent="0.25">
      <c r="B1473" s="210"/>
      <c r="E1473" s="211"/>
      <c r="G1473" s="102"/>
      <c r="H1473" s="307"/>
      <c r="I1473" s="103"/>
      <c r="J1473" s="104"/>
      <c r="K1473" s="109"/>
      <c r="L1473" s="214"/>
      <c r="CT1473" s="25"/>
    </row>
    <row r="1474" spans="2:98" s="24" customFormat="1" x14ac:dyDescent="0.25">
      <c r="B1474" s="210"/>
      <c r="E1474" s="211"/>
      <c r="G1474" s="102"/>
      <c r="H1474" s="307"/>
      <c r="I1474" s="103"/>
      <c r="J1474" s="104"/>
      <c r="K1474" s="109"/>
      <c r="L1474" s="214"/>
      <c r="CT1474" s="25"/>
    </row>
    <row r="1475" spans="2:98" s="24" customFormat="1" x14ac:dyDescent="0.25">
      <c r="B1475" s="210"/>
      <c r="E1475" s="211"/>
      <c r="G1475" s="102"/>
      <c r="H1475" s="307"/>
      <c r="I1475" s="103"/>
      <c r="J1475" s="104"/>
      <c r="K1475" s="109"/>
      <c r="L1475" s="214"/>
      <c r="CT1475" s="25"/>
    </row>
    <row r="1476" spans="2:98" s="24" customFormat="1" x14ac:dyDescent="0.25">
      <c r="B1476" s="210"/>
      <c r="E1476" s="211"/>
      <c r="G1476" s="102"/>
      <c r="H1476" s="307"/>
      <c r="I1476" s="103"/>
      <c r="J1476" s="104"/>
      <c r="K1476" s="109"/>
      <c r="L1476" s="214"/>
      <c r="CT1476" s="25"/>
    </row>
    <row r="1477" spans="2:98" s="24" customFormat="1" x14ac:dyDescent="0.25">
      <c r="B1477" s="210"/>
      <c r="E1477" s="211"/>
      <c r="G1477" s="102"/>
      <c r="H1477" s="307"/>
      <c r="I1477" s="103"/>
      <c r="J1477" s="104"/>
      <c r="K1477" s="109"/>
      <c r="L1477" s="214"/>
      <c r="CT1477" s="25"/>
    </row>
    <row r="1478" spans="2:98" s="24" customFormat="1" x14ac:dyDescent="0.25">
      <c r="B1478" s="210"/>
      <c r="E1478" s="211"/>
      <c r="G1478" s="102"/>
      <c r="H1478" s="307"/>
      <c r="I1478" s="103"/>
      <c r="J1478" s="104"/>
      <c r="K1478" s="109"/>
      <c r="L1478" s="214"/>
      <c r="CT1478" s="25"/>
    </row>
    <row r="1479" spans="2:98" s="24" customFormat="1" x14ac:dyDescent="0.25">
      <c r="B1479" s="210"/>
      <c r="E1479" s="211"/>
      <c r="G1479" s="102"/>
      <c r="H1479" s="307"/>
      <c r="I1479" s="103"/>
      <c r="J1479" s="104"/>
      <c r="K1479" s="109"/>
      <c r="L1479" s="214"/>
      <c r="CT1479" s="25"/>
    </row>
    <row r="1480" spans="2:98" s="24" customFormat="1" x14ac:dyDescent="0.25">
      <c r="B1480" s="210"/>
      <c r="E1480" s="211"/>
      <c r="G1480" s="102"/>
      <c r="H1480" s="307"/>
      <c r="I1480" s="103"/>
      <c r="J1480" s="104"/>
      <c r="K1480" s="109"/>
      <c r="L1480" s="214"/>
      <c r="CT1480" s="25"/>
    </row>
    <row r="1481" spans="2:98" s="24" customFormat="1" x14ac:dyDescent="0.25">
      <c r="B1481" s="210"/>
      <c r="E1481" s="211"/>
      <c r="G1481" s="102"/>
      <c r="H1481" s="307"/>
      <c r="I1481" s="103"/>
      <c r="J1481" s="104"/>
      <c r="K1481" s="109"/>
      <c r="L1481" s="214"/>
      <c r="CT1481" s="25"/>
    </row>
    <row r="1482" spans="2:98" s="24" customFormat="1" x14ac:dyDescent="0.25">
      <c r="B1482" s="210"/>
      <c r="E1482" s="211"/>
      <c r="G1482" s="102"/>
      <c r="H1482" s="307"/>
      <c r="I1482" s="103"/>
      <c r="J1482" s="104"/>
      <c r="K1482" s="109"/>
      <c r="L1482" s="214"/>
      <c r="CT1482" s="25"/>
    </row>
    <row r="1483" spans="2:98" s="24" customFormat="1" x14ac:dyDescent="0.25">
      <c r="B1483" s="210"/>
      <c r="E1483" s="211"/>
      <c r="G1483" s="102"/>
      <c r="H1483" s="307"/>
      <c r="I1483" s="103"/>
      <c r="J1483" s="104"/>
      <c r="K1483" s="109"/>
      <c r="L1483" s="214"/>
      <c r="CT1483" s="25"/>
    </row>
    <row r="1484" spans="2:98" s="24" customFormat="1" x14ac:dyDescent="0.25">
      <c r="B1484" s="210"/>
      <c r="E1484" s="211"/>
      <c r="G1484" s="102"/>
      <c r="H1484" s="307"/>
      <c r="I1484" s="103"/>
      <c r="J1484" s="104"/>
      <c r="K1484" s="109"/>
      <c r="L1484" s="214"/>
      <c r="CT1484" s="25"/>
    </row>
    <row r="1485" spans="2:98" s="24" customFormat="1" x14ac:dyDescent="0.25">
      <c r="B1485" s="210"/>
      <c r="E1485" s="211"/>
      <c r="G1485" s="102"/>
      <c r="H1485" s="307"/>
      <c r="I1485" s="103"/>
      <c r="J1485" s="104"/>
      <c r="K1485" s="109"/>
      <c r="L1485" s="214"/>
      <c r="CT1485" s="25"/>
    </row>
    <row r="1486" spans="2:98" s="24" customFormat="1" x14ac:dyDescent="0.25">
      <c r="B1486" s="210"/>
      <c r="E1486" s="211"/>
      <c r="G1486" s="102"/>
      <c r="H1486" s="307"/>
      <c r="I1486" s="103"/>
      <c r="J1486" s="104"/>
      <c r="K1486" s="109"/>
      <c r="L1486" s="214"/>
      <c r="CT1486" s="25"/>
    </row>
    <row r="1487" spans="2:98" s="24" customFormat="1" x14ac:dyDescent="0.25">
      <c r="B1487" s="210"/>
      <c r="E1487" s="211"/>
      <c r="G1487" s="102"/>
      <c r="H1487" s="307"/>
      <c r="I1487" s="103"/>
      <c r="J1487" s="104"/>
      <c r="K1487" s="109"/>
      <c r="L1487" s="214"/>
      <c r="CT1487" s="25"/>
    </row>
    <row r="1488" spans="2:98" s="24" customFormat="1" x14ac:dyDescent="0.25">
      <c r="B1488" s="210"/>
      <c r="E1488" s="211"/>
      <c r="G1488" s="102"/>
      <c r="H1488" s="307"/>
      <c r="I1488" s="103"/>
      <c r="J1488" s="104"/>
      <c r="K1488" s="109"/>
      <c r="L1488" s="214"/>
      <c r="CT1488" s="25"/>
    </row>
    <row r="1489" spans="2:98" s="24" customFormat="1" x14ac:dyDescent="0.25">
      <c r="B1489" s="210"/>
      <c r="E1489" s="211"/>
      <c r="G1489" s="102"/>
      <c r="H1489" s="307"/>
      <c r="I1489" s="103"/>
      <c r="J1489" s="104"/>
      <c r="K1489" s="109"/>
      <c r="L1489" s="214"/>
      <c r="CT1489" s="25"/>
    </row>
    <row r="1490" spans="2:98" s="24" customFormat="1" x14ac:dyDescent="0.25">
      <c r="B1490" s="210"/>
      <c r="E1490" s="211"/>
      <c r="G1490" s="102"/>
      <c r="H1490" s="307"/>
      <c r="I1490" s="103"/>
      <c r="J1490" s="104"/>
      <c r="K1490" s="109"/>
      <c r="L1490" s="214"/>
      <c r="CT1490" s="25"/>
    </row>
    <row r="1491" spans="2:98" s="24" customFormat="1" x14ac:dyDescent="0.25">
      <c r="B1491" s="210"/>
      <c r="E1491" s="211"/>
      <c r="G1491" s="102"/>
      <c r="H1491" s="307"/>
      <c r="I1491" s="103"/>
      <c r="J1491" s="104"/>
      <c r="K1491" s="109"/>
      <c r="L1491" s="214"/>
      <c r="CT1491" s="25"/>
    </row>
    <row r="1492" spans="2:98" s="24" customFormat="1" x14ac:dyDescent="0.25">
      <c r="B1492" s="210"/>
      <c r="E1492" s="211"/>
      <c r="G1492" s="102"/>
      <c r="H1492" s="307"/>
      <c r="I1492" s="103"/>
      <c r="J1492" s="104"/>
      <c r="K1492" s="109"/>
      <c r="L1492" s="214"/>
      <c r="CT1492" s="25"/>
    </row>
    <row r="1493" spans="2:98" s="24" customFormat="1" x14ac:dyDescent="0.25">
      <c r="B1493" s="210"/>
      <c r="E1493" s="211"/>
      <c r="G1493" s="102"/>
      <c r="H1493" s="307"/>
      <c r="I1493" s="103"/>
      <c r="J1493" s="104"/>
      <c r="K1493" s="109"/>
      <c r="L1493" s="214"/>
      <c r="CT1493" s="25"/>
    </row>
    <row r="1494" spans="2:98" s="24" customFormat="1" x14ac:dyDescent="0.25">
      <c r="B1494" s="210"/>
      <c r="E1494" s="211"/>
      <c r="G1494" s="102"/>
      <c r="H1494" s="307"/>
      <c r="I1494" s="103"/>
      <c r="J1494" s="104"/>
      <c r="K1494" s="109"/>
      <c r="L1494" s="214"/>
      <c r="CT1494" s="25"/>
    </row>
    <row r="1495" spans="2:98" s="24" customFormat="1" x14ac:dyDescent="0.25">
      <c r="B1495" s="210"/>
      <c r="E1495" s="211"/>
      <c r="G1495" s="102"/>
      <c r="H1495" s="307"/>
      <c r="I1495" s="103"/>
      <c r="J1495" s="104"/>
      <c r="K1495" s="109"/>
      <c r="L1495" s="214"/>
      <c r="CT1495" s="25"/>
    </row>
    <row r="1496" spans="2:98" s="24" customFormat="1" x14ac:dyDescent="0.25">
      <c r="B1496" s="210"/>
      <c r="E1496" s="211"/>
      <c r="G1496" s="102"/>
      <c r="H1496" s="307"/>
      <c r="I1496" s="103"/>
      <c r="J1496" s="104"/>
      <c r="K1496" s="109"/>
      <c r="L1496" s="214"/>
      <c r="CT1496" s="25"/>
    </row>
    <row r="1497" spans="2:98" s="24" customFormat="1" x14ac:dyDescent="0.25">
      <c r="B1497" s="210"/>
      <c r="E1497" s="211"/>
      <c r="G1497" s="102"/>
      <c r="H1497" s="307"/>
      <c r="I1497" s="103"/>
      <c r="J1497" s="104"/>
      <c r="K1497" s="109"/>
      <c r="L1497" s="214"/>
      <c r="CT1497" s="25"/>
    </row>
    <row r="1498" spans="2:98" s="24" customFormat="1" x14ac:dyDescent="0.25">
      <c r="B1498" s="210"/>
      <c r="E1498" s="211"/>
      <c r="G1498" s="102"/>
      <c r="H1498" s="307"/>
      <c r="I1498" s="103"/>
      <c r="J1498" s="104"/>
      <c r="K1498" s="109"/>
      <c r="L1498" s="214"/>
      <c r="CT1498" s="25"/>
    </row>
    <row r="1499" spans="2:98" s="24" customFormat="1" x14ac:dyDescent="0.25">
      <c r="B1499" s="210"/>
      <c r="E1499" s="211"/>
      <c r="G1499" s="102"/>
      <c r="H1499" s="307"/>
      <c r="I1499" s="103"/>
      <c r="J1499" s="104"/>
      <c r="K1499" s="109"/>
      <c r="L1499" s="214"/>
      <c r="CT1499" s="25"/>
    </row>
    <row r="1500" spans="2:98" s="24" customFormat="1" x14ac:dyDescent="0.25">
      <c r="B1500" s="210"/>
      <c r="E1500" s="211"/>
      <c r="G1500" s="102"/>
      <c r="H1500" s="307"/>
      <c r="I1500" s="103"/>
      <c r="J1500" s="104"/>
      <c r="K1500" s="109"/>
      <c r="L1500" s="214"/>
      <c r="CT1500" s="25"/>
    </row>
    <row r="1501" spans="2:98" s="24" customFormat="1" x14ac:dyDescent="0.25">
      <c r="B1501" s="210"/>
      <c r="E1501" s="211"/>
      <c r="G1501" s="102"/>
      <c r="H1501" s="307"/>
      <c r="I1501" s="103"/>
      <c r="J1501" s="104"/>
      <c r="K1501" s="109"/>
      <c r="L1501" s="214"/>
      <c r="CT1501" s="25"/>
    </row>
    <row r="1502" spans="2:98" s="24" customFormat="1" x14ac:dyDescent="0.25">
      <c r="B1502" s="210"/>
      <c r="E1502" s="211"/>
      <c r="G1502" s="102"/>
      <c r="H1502" s="307"/>
      <c r="I1502" s="103"/>
      <c r="J1502" s="104"/>
      <c r="K1502" s="109"/>
      <c r="L1502" s="214"/>
      <c r="CT1502" s="25"/>
    </row>
    <row r="1503" spans="2:98" s="24" customFormat="1" x14ac:dyDescent="0.25">
      <c r="B1503" s="210"/>
      <c r="E1503" s="211"/>
      <c r="G1503" s="102"/>
      <c r="H1503" s="307"/>
      <c r="I1503" s="103"/>
      <c r="J1503" s="104"/>
      <c r="K1503" s="109"/>
      <c r="L1503" s="214"/>
      <c r="CT1503" s="25"/>
    </row>
    <row r="1504" spans="2:98" s="24" customFormat="1" x14ac:dyDescent="0.25">
      <c r="B1504" s="210"/>
      <c r="E1504" s="211"/>
      <c r="G1504" s="102"/>
      <c r="H1504" s="307"/>
      <c r="I1504" s="103"/>
      <c r="J1504" s="104"/>
      <c r="K1504" s="109"/>
      <c r="L1504" s="214"/>
      <c r="CT1504" s="25"/>
    </row>
    <row r="1505" spans="2:98" s="24" customFormat="1" x14ac:dyDescent="0.25">
      <c r="B1505" s="210"/>
      <c r="E1505" s="211"/>
      <c r="G1505" s="102"/>
      <c r="H1505" s="307"/>
      <c r="I1505" s="103"/>
      <c r="J1505" s="104"/>
      <c r="K1505" s="109"/>
      <c r="L1505" s="214"/>
      <c r="CT1505" s="25"/>
    </row>
    <row r="1506" spans="2:98" s="24" customFormat="1" x14ac:dyDescent="0.25">
      <c r="B1506" s="210"/>
      <c r="E1506" s="211"/>
      <c r="G1506" s="102"/>
      <c r="H1506" s="307"/>
      <c r="I1506" s="103"/>
      <c r="J1506" s="104"/>
      <c r="K1506" s="109"/>
      <c r="L1506" s="214"/>
      <c r="CT1506" s="25"/>
    </row>
    <row r="1507" spans="2:98" s="24" customFormat="1" x14ac:dyDescent="0.25">
      <c r="B1507" s="210"/>
      <c r="E1507" s="211"/>
      <c r="G1507" s="102"/>
      <c r="H1507" s="307"/>
      <c r="I1507" s="103"/>
      <c r="J1507" s="104"/>
      <c r="K1507" s="109"/>
      <c r="L1507" s="214"/>
      <c r="CT1507" s="25"/>
    </row>
    <row r="1508" spans="2:98" s="24" customFormat="1" x14ac:dyDescent="0.25">
      <c r="B1508" s="210"/>
      <c r="E1508" s="211"/>
      <c r="G1508" s="102"/>
      <c r="H1508" s="307"/>
      <c r="I1508" s="103"/>
      <c r="J1508" s="104"/>
      <c r="K1508" s="109"/>
      <c r="L1508" s="214"/>
      <c r="CT1508" s="25"/>
    </row>
    <row r="1509" spans="2:98" s="24" customFormat="1" x14ac:dyDescent="0.25">
      <c r="B1509" s="210"/>
      <c r="E1509" s="211"/>
      <c r="G1509" s="102"/>
      <c r="H1509" s="307"/>
      <c r="I1509" s="103"/>
      <c r="J1509" s="104"/>
      <c r="K1509" s="109"/>
      <c r="L1509" s="214"/>
      <c r="CT1509" s="25"/>
    </row>
    <row r="1510" spans="2:98" s="24" customFormat="1" x14ac:dyDescent="0.25">
      <c r="B1510" s="210"/>
      <c r="E1510" s="211"/>
      <c r="G1510" s="102"/>
      <c r="H1510" s="307"/>
      <c r="I1510" s="103"/>
      <c r="J1510" s="104"/>
      <c r="K1510" s="109"/>
      <c r="L1510" s="214"/>
      <c r="CT1510" s="25"/>
    </row>
    <row r="1511" spans="2:98" s="24" customFormat="1" x14ac:dyDescent="0.25">
      <c r="B1511" s="210"/>
      <c r="E1511" s="211"/>
      <c r="G1511" s="102"/>
      <c r="H1511" s="307"/>
      <c r="I1511" s="103"/>
      <c r="J1511" s="104"/>
      <c r="K1511" s="109"/>
      <c r="L1511" s="214"/>
      <c r="CT1511" s="25"/>
    </row>
    <row r="1512" spans="2:98" s="24" customFormat="1" x14ac:dyDescent="0.25">
      <c r="B1512" s="210"/>
      <c r="E1512" s="211"/>
      <c r="G1512" s="102"/>
      <c r="H1512" s="307"/>
      <c r="I1512" s="103"/>
      <c r="J1512" s="104"/>
      <c r="K1512" s="109"/>
      <c r="L1512" s="214"/>
      <c r="CT1512" s="25"/>
    </row>
    <row r="1513" spans="2:98" s="24" customFormat="1" x14ac:dyDescent="0.25">
      <c r="B1513" s="210"/>
      <c r="E1513" s="211"/>
      <c r="G1513" s="102"/>
      <c r="H1513" s="307"/>
      <c r="I1513" s="103"/>
      <c r="J1513" s="104"/>
      <c r="K1513" s="109"/>
      <c r="L1513" s="214"/>
      <c r="CT1513" s="25"/>
    </row>
    <row r="1514" spans="2:98" s="24" customFormat="1" x14ac:dyDescent="0.25">
      <c r="B1514" s="210"/>
      <c r="E1514" s="211"/>
      <c r="G1514" s="102"/>
      <c r="H1514" s="307"/>
      <c r="I1514" s="103"/>
      <c r="J1514" s="104"/>
      <c r="K1514" s="109"/>
      <c r="L1514" s="214"/>
      <c r="CT1514" s="25"/>
    </row>
    <row r="1515" spans="2:98" s="24" customFormat="1" x14ac:dyDescent="0.25">
      <c r="B1515" s="210"/>
      <c r="E1515" s="211"/>
      <c r="G1515" s="102"/>
      <c r="H1515" s="307"/>
      <c r="I1515" s="103"/>
      <c r="J1515" s="104"/>
      <c r="K1515" s="109"/>
      <c r="L1515" s="214"/>
      <c r="CT1515" s="25"/>
    </row>
    <row r="1516" spans="2:98" s="24" customFormat="1" x14ac:dyDescent="0.25">
      <c r="B1516" s="210"/>
      <c r="E1516" s="211"/>
      <c r="G1516" s="102"/>
      <c r="H1516" s="307"/>
      <c r="I1516" s="103"/>
      <c r="J1516" s="104"/>
      <c r="K1516" s="109"/>
      <c r="L1516" s="214"/>
      <c r="CT1516" s="25"/>
    </row>
    <row r="1517" spans="2:98" s="24" customFormat="1" x14ac:dyDescent="0.25">
      <c r="B1517" s="210"/>
      <c r="E1517" s="211"/>
      <c r="G1517" s="102"/>
      <c r="H1517" s="307"/>
      <c r="I1517" s="103"/>
      <c r="J1517" s="104"/>
      <c r="K1517" s="109"/>
      <c r="L1517" s="214"/>
      <c r="CT1517" s="25"/>
    </row>
    <row r="1518" spans="2:98" s="24" customFormat="1" x14ac:dyDescent="0.25">
      <c r="B1518" s="210"/>
      <c r="E1518" s="211"/>
      <c r="G1518" s="102"/>
      <c r="H1518" s="307"/>
      <c r="I1518" s="103"/>
      <c r="J1518" s="104"/>
      <c r="K1518" s="109"/>
      <c r="L1518" s="214"/>
      <c r="CT1518" s="25"/>
    </row>
    <row r="1519" spans="2:98" s="24" customFormat="1" x14ac:dyDescent="0.25">
      <c r="B1519" s="210"/>
      <c r="E1519" s="211"/>
      <c r="G1519" s="102"/>
      <c r="H1519" s="307"/>
      <c r="I1519" s="103"/>
      <c r="J1519" s="104"/>
      <c r="K1519" s="109"/>
      <c r="L1519" s="214"/>
      <c r="CT1519" s="25"/>
    </row>
    <row r="1520" spans="2:98" s="24" customFormat="1" x14ac:dyDescent="0.25">
      <c r="B1520" s="210"/>
      <c r="E1520" s="211"/>
      <c r="G1520" s="102"/>
      <c r="H1520" s="307"/>
      <c r="I1520" s="103"/>
      <c r="J1520" s="104"/>
      <c r="K1520" s="109"/>
      <c r="L1520" s="214"/>
      <c r="CT1520" s="25"/>
    </row>
    <row r="1521" spans="2:98" s="24" customFormat="1" x14ac:dyDescent="0.25">
      <c r="B1521" s="210"/>
      <c r="E1521" s="211"/>
      <c r="G1521" s="102"/>
      <c r="H1521" s="307"/>
      <c r="I1521" s="103"/>
      <c r="J1521" s="104"/>
      <c r="K1521" s="109"/>
      <c r="L1521" s="214"/>
      <c r="CT1521" s="25"/>
    </row>
    <row r="1522" spans="2:98" s="24" customFormat="1" x14ac:dyDescent="0.25">
      <c r="B1522" s="210"/>
      <c r="E1522" s="211"/>
      <c r="G1522" s="102"/>
      <c r="H1522" s="307"/>
      <c r="I1522" s="103"/>
      <c r="J1522" s="104"/>
      <c r="K1522" s="109"/>
      <c r="L1522" s="214"/>
      <c r="CT1522" s="25"/>
    </row>
    <row r="1523" spans="2:98" s="24" customFormat="1" x14ac:dyDescent="0.25">
      <c r="B1523" s="210"/>
      <c r="E1523" s="211"/>
      <c r="G1523" s="102"/>
      <c r="H1523" s="307"/>
      <c r="I1523" s="103"/>
      <c r="J1523" s="104"/>
      <c r="K1523" s="109"/>
      <c r="L1523" s="214"/>
      <c r="CT1523" s="25"/>
    </row>
    <row r="1524" spans="2:98" s="24" customFormat="1" x14ac:dyDescent="0.25">
      <c r="B1524" s="210"/>
      <c r="E1524" s="211"/>
      <c r="G1524" s="102"/>
      <c r="H1524" s="307"/>
      <c r="I1524" s="103"/>
      <c r="J1524" s="104"/>
      <c r="K1524" s="109"/>
      <c r="L1524" s="214"/>
      <c r="CT1524" s="25"/>
    </row>
    <row r="1525" spans="2:98" s="24" customFormat="1" x14ac:dyDescent="0.25">
      <c r="B1525" s="210"/>
      <c r="E1525" s="211"/>
      <c r="G1525" s="102"/>
      <c r="H1525" s="307"/>
      <c r="I1525" s="103"/>
      <c r="J1525" s="104"/>
      <c r="K1525" s="109"/>
      <c r="L1525" s="214"/>
      <c r="CT1525" s="25"/>
    </row>
    <row r="1526" spans="2:98" s="24" customFormat="1" x14ac:dyDescent="0.25">
      <c r="B1526" s="210"/>
      <c r="E1526" s="211"/>
      <c r="G1526" s="102"/>
      <c r="H1526" s="307"/>
      <c r="I1526" s="103"/>
      <c r="J1526" s="104"/>
      <c r="K1526" s="109"/>
      <c r="L1526" s="214"/>
      <c r="CT1526" s="25"/>
    </row>
    <row r="1527" spans="2:98" s="24" customFormat="1" x14ac:dyDescent="0.25">
      <c r="B1527" s="210"/>
      <c r="E1527" s="211"/>
      <c r="G1527" s="102"/>
      <c r="H1527" s="307"/>
      <c r="I1527" s="103"/>
      <c r="J1527" s="104"/>
      <c r="K1527" s="109"/>
      <c r="L1527" s="214"/>
      <c r="CT1527" s="25"/>
    </row>
    <row r="1528" spans="2:98" s="24" customFormat="1" x14ac:dyDescent="0.25">
      <c r="B1528" s="210"/>
      <c r="E1528" s="211"/>
      <c r="G1528" s="102"/>
      <c r="H1528" s="307"/>
      <c r="I1528" s="103"/>
      <c r="J1528" s="104"/>
      <c r="K1528" s="109"/>
      <c r="L1528" s="214"/>
      <c r="CT1528" s="25"/>
    </row>
    <row r="1529" spans="2:98" s="24" customFormat="1" x14ac:dyDescent="0.25">
      <c r="B1529" s="210"/>
      <c r="E1529" s="211"/>
      <c r="G1529" s="102"/>
      <c r="H1529" s="307"/>
      <c r="I1529" s="103"/>
      <c r="J1529" s="104"/>
      <c r="K1529" s="109"/>
      <c r="L1529" s="214"/>
      <c r="CT1529" s="25"/>
    </row>
    <row r="1530" spans="2:98" s="24" customFormat="1" x14ac:dyDescent="0.25">
      <c r="B1530" s="210"/>
      <c r="E1530" s="211"/>
      <c r="G1530" s="102"/>
      <c r="H1530" s="307"/>
      <c r="I1530" s="103"/>
      <c r="J1530" s="104"/>
      <c r="K1530" s="109"/>
      <c r="L1530" s="214"/>
      <c r="CT1530" s="25"/>
    </row>
    <row r="1531" spans="2:98" s="24" customFormat="1" x14ac:dyDescent="0.25">
      <c r="B1531" s="210"/>
      <c r="E1531" s="211"/>
      <c r="G1531" s="102"/>
      <c r="H1531" s="307"/>
      <c r="I1531" s="103"/>
      <c r="J1531" s="104"/>
      <c r="K1531" s="109"/>
      <c r="L1531" s="214"/>
      <c r="CT1531" s="25"/>
    </row>
    <row r="1532" spans="2:98" s="24" customFormat="1" x14ac:dyDescent="0.25">
      <c r="B1532" s="210"/>
      <c r="E1532" s="211"/>
      <c r="G1532" s="102"/>
      <c r="H1532" s="307"/>
      <c r="I1532" s="103"/>
      <c r="J1532" s="104"/>
      <c r="K1532" s="109"/>
      <c r="L1532" s="214"/>
      <c r="CT1532" s="25"/>
    </row>
    <row r="1533" spans="2:98" s="24" customFormat="1" x14ac:dyDescent="0.25">
      <c r="B1533" s="210"/>
      <c r="E1533" s="211"/>
      <c r="G1533" s="102"/>
      <c r="H1533" s="307"/>
      <c r="I1533" s="103"/>
      <c r="J1533" s="104"/>
      <c r="K1533" s="109"/>
      <c r="L1533" s="214"/>
      <c r="CT1533" s="25"/>
    </row>
    <row r="1534" spans="2:98" s="24" customFormat="1" x14ac:dyDescent="0.25">
      <c r="B1534" s="210"/>
      <c r="E1534" s="211"/>
      <c r="G1534" s="102"/>
      <c r="H1534" s="307"/>
      <c r="I1534" s="103"/>
      <c r="J1534" s="104"/>
      <c r="K1534" s="109"/>
      <c r="L1534" s="214"/>
      <c r="CT1534" s="25"/>
    </row>
    <row r="1535" spans="2:98" s="24" customFormat="1" x14ac:dyDescent="0.25">
      <c r="B1535" s="210"/>
      <c r="E1535" s="211"/>
      <c r="G1535" s="102"/>
      <c r="H1535" s="307"/>
      <c r="I1535" s="103"/>
      <c r="J1535" s="104"/>
      <c r="K1535" s="109"/>
      <c r="L1535" s="214"/>
      <c r="CT1535" s="25"/>
    </row>
    <row r="1536" spans="2:98" s="24" customFormat="1" x14ac:dyDescent="0.25">
      <c r="B1536" s="210"/>
      <c r="E1536" s="211"/>
      <c r="G1536" s="102"/>
      <c r="H1536" s="307"/>
      <c r="I1536" s="103"/>
      <c r="J1536" s="104"/>
      <c r="K1536" s="109"/>
      <c r="L1536" s="214"/>
      <c r="CT1536" s="25"/>
    </row>
    <row r="1537" spans="2:98" s="24" customFormat="1" x14ac:dyDescent="0.25">
      <c r="B1537" s="210"/>
      <c r="E1537" s="211"/>
      <c r="G1537" s="102"/>
      <c r="H1537" s="307"/>
      <c r="I1537" s="103"/>
      <c r="J1537" s="104"/>
      <c r="K1537" s="109"/>
      <c r="L1537" s="214"/>
      <c r="CT1537" s="25"/>
    </row>
    <row r="1538" spans="2:98" s="24" customFormat="1" x14ac:dyDescent="0.25">
      <c r="B1538" s="210"/>
      <c r="E1538" s="211"/>
      <c r="G1538" s="102"/>
      <c r="H1538" s="307"/>
      <c r="I1538" s="103"/>
      <c r="J1538" s="104"/>
      <c r="K1538" s="109"/>
      <c r="L1538" s="214"/>
      <c r="CT1538" s="25"/>
    </row>
    <row r="1539" spans="2:98" s="24" customFormat="1" x14ac:dyDescent="0.25">
      <c r="B1539" s="210"/>
      <c r="E1539" s="211"/>
      <c r="G1539" s="102"/>
      <c r="H1539" s="307"/>
      <c r="I1539" s="103"/>
      <c r="J1539" s="104"/>
      <c r="K1539" s="109"/>
      <c r="L1539" s="214"/>
      <c r="CT1539" s="25"/>
    </row>
    <row r="1540" spans="2:98" s="24" customFormat="1" x14ac:dyDescent="0.25">
      <c r="B1540" s="210"/>
      <c r="E1540" s="211"/>
      <c r="G1540" s="102"/>
      <c r="H1540" s="307"/>
      <c r="I1540" s="103"/>
      <c r="J1540" s="104"/>
      <c r="K1540" s="109"/>
      <c r="L1540" s="214"/>
      <c r="CT1540" s="25"/>
    </row>
    <row r="1541" spans="2:98" s="24" customFormat="1" x14ac:dyDescent="0.25">
      <c r="B1541" s="210"/>
      <c r="E1541" s="211"/>
      <c r="G1541" s="102"/>
      <c r="H1541" s="307"/>
      <c r="I1541" s="103"/>
      <c r="J1541" s="104"/>
      <c r="K1541" s="109"/>
      <c r="L1541" s="214"/>
      <c r="CT1541" s="25"/>
    </row>
    <row r="1542" spans="2:98" s="24" customFormat="1" x14ac:dyDescent="0.25">
      <c r="B1542" s="210"/>
      <c r="E1542" s="211"/>
      <c r="G1542" s="102"/>
      <c r="H1542" s="307"/>
      <c r="I1542" s="103"/>
      <c r="J1542" s="104"/>
      <c r="K1542" s="109"/>
      <c r="L1542" s="214"/>
      <c r="CT1542" s="25"/>
    </row>
    <row r="1543" spans="2:98" s="24" customFormat="1" x14ac:dyDescent="0.25">
      <c r="B1543" s="210"/>
      <c r="E1543" s="211"/>
      <c r="G1543" s="102"/>
      <c r="H1543" s="307"/>
      <c r="I1543" s="103"/>
      <c r="J1543" s="104"/>
      <c r="K1543" s="109"/>
      <c r="L1543" s="214"/>
      <c r="CT1543" s="25"/>
    </row>
    <row r="1544" spans="2:98" s="24" customFormat="1" x14ac:dyDescent="0.25">
      <c r="B1544" s="210"/>
      <c r="E1544" s="211"/>
      <c r="G1544" s="102"/>
      <c r="H1544" s="307"/>
      <c r="I1544" s="103"/>
      <c r="J1544" s="104"/>
      <c r="K1544" s="109"/>
      <c r="L1544" s="214"/>
      <c r="CT1544" s="25"/>
    </row>
    <row r="1545" spans="2:98" s="24" customFormat="1" x14ac:dyDescent="0.25">
      <c r="B1545" s="210"/>
      <c r="E1545" s="211"/>
      <c r="G1545" s="102"/>
      <c r="H1545" s="307"/>
      <c r="I1545" s="103"/>
      <c r="J1545" s="104"/>
      <c r="K1545" s="109"/>
      <c r="L1545" s="214"/>
      <c r="CT1545" s="25"/>
    </row>
    <row r="1546" spans="2:98" s="24" customFormat="1" x14ac:dyDescent="0.25">
      <c r="B1546" s="210"/>
      <c r="E1546" s="211"/>
      <c r="G1546" s="102"/>
      <c r="H1546" s="307"/>
      <c r="I1546" s="103"/>
      <c r="J1546" s="104"/>
      <c r="K1546" s="109"/>
      <c r="L1546" s="214"/>
      <c r="CT1546" s="25"/>
    </row>
    <row r="1547" spans="2:98" s="24" customFormat="1" x14ac:dyDescent="0.25">
      <c r="B1547" s="210"/>
      <c r="E1547" s="211"/>
      <c r="G1547" s="102"/>
      <c r="H1547" s="307"/>
      <c r="I1547" s="103"/>
      <c r="J1547" s="104"/>
      <c r="K1547" s="109"/>
      <c r="L1547" s="214"/>
      <c r="CT1547" s="25"/>
    </row>
    <row r="1548" spans="2:98" s="24" customFormat="1" x14ac:dyDescent="0.25">
      <c r="B1548" s="210"/>
      <c r="E1548" s="211"/>
      <c r="G1548" s="102"/>
      <c r="H1548" s="307"/>
      <c r="I1548" s="103"/>
      <c r="J1548" s="104"/>
      <c r="K1548" s="109"/>
      <c r="L1548" s="214"/>
      <c r="CT1548" s="25"/>
    </row>
    <row r="1549" spans="2:98" s="24" customFormat="1" x14ac:dyDescent="0.25">
      <c r="B1549" s="210"/>
      <c r="E1549" s="211"/>
      <c r="G1549" s="102"/>
      <c r="H1549" s="307"/>
      <c r="I1549" s="103"/>
      <c r="J1549" s="104"/>
      <c r="K1549" s="109"/>
      <c r="L1549" s="214"/>
      <c r="CT1549" s="25"/>
    </row>
    <row r="1550" spans="2:98" s="24" customFormat="1" x14ac:dyDescent="0.25">
      <c r="B1550" s="210"/>
      <c r="E1550" s="211"/>
      <c r="G1550" s="102"/>
      <c r="H1550" s="307"/>
      <c r="I1550" s="103"/>
      <c r="J1550" s="104"/>
      <c r="K1550" s="109"/>
      <c r="L1550" s="214"/>
      <c r="CT1550" s="25"/>
    </row>
    <row r="1551" spans="2:98" s="24" customFormat="1" x14ac:dyDescent="0.25">
      <c r="B1551" s="210"/>
      <c r="E1551" s="211"/>
      <c r="G1551" s="102"/>
      <c r="H1551" s="307"/>
      <c r="I1551" s="103"/>
      <c r="J1551" s="104"/>
      <c r="K1551" s="109"/>
      <c r="L1551" s="214"/>
      <c r="CT1551" s="25"/>
    </row>
    <row r="1552" spans="2:98" s="24" customFormat="1" x14ac:dyDescent="0.25">
      <c r="B1552" s="210"/>
      <c r="E1552" s="211"/>
      <c r="G1552" s="102"/>
      <c r="H1552" s="307"/>
      <c r="I1552" s="103"/>
      <c r="J1552" s="104"/>
      <c r="K1552" s="109"/>
      <c r="L1552" s="214"/>
      <c r="CT1552" s="25"/>
    </row>
    <row r="1553" spans="2:98" s="24" customFormat="1" x14ac:dyDescent="0.25">
      <c r="B1553" s="210"/>
      <c r="E1553" s="211"/>
      <c r="G1553" s="102"/>
      <c r="H1553" s="307"/>
      <c r="I1553" s="103"/>
      <c r="J1553" s="104"/>
      <c r="K1553" s="109"/>
      <c r="L1553" s="214"/>
      <c r="CT1553" s="25"/>
    </row>
    <row r="1554" spans="2:98" s="24" customFormat="1" x14ac:dyDescent="0.25">
      <c r="B1554" s="210"/>
      <c r="E1554" s="211"/>
      <c r="G1554" s="102"/>
      <c r="H1554" s="307"/>
      <c r="I1554" s="103"/>
      <c r="J1554" s="104"/>
      <c r="K1554" s="109"/>
      <c r="L1554" s="214"/>
      <c r="CT1554" s="25"/>
    </row>
    <row r="1555" spans="2:98" s="24" customFormat="1" x14ac:dyDescent="0.25">
      <c r="B1555" s="210"/>
      <c r="E1555" s="211"/>
      <c r="G1555" s="102"/>
      <c r="H1555" s="307"/>
      <c r="I1555" s="103"/>
      <c r="J1555" s="104"/>
      <c r="K1555" s="109"/>
      <c r="L1555" s="214"/>
      <c r="CT1555" s="25"/>
    </row>
    <row r="1556" spans="2:98" s="24" customFormat="1" x14ac:dyDescent="0.25">
      <c r="B1556" s="210"/>
      <c r="E1556" s="211"/>
      <c r="G1556" s="102"/>
      <c r="H1556" s="307"/>
      <c r="I1556" s="103"/>
      <c r="J1556" s="104"/>
      <c r="K1556" s="109"/>
      <c r="L1556" s="214"/>
      <c r="CT1556" s="25"/>
    </row>
    <row r="1557" spans="2:98" s="24" customFormat="1" x14ac:dyDescent="0.25">
      <c r="B1557" s="210"/>
      <c r="E1557" s="211"/>
      <c r="G1557" s="102"/>
      <c r="H1557" s="307"/>
      <c r="I1557" s="103"/>
      <c r="J1557" s="104"/>
      <c r="K1557" s="109"/>
      <c r="L1557" s="214"/>
      <c r="CT1557" s="25"/>
    </row>
    <row r="1558" spans="2:98" s="24" customFormat="1" x14ac:dyDescent="0.25">
      <c r="B1558" s="210"/>
      <c r="E1558" s="211"/>
      <c r="G1558" s="102"/>
      <c r="H1558" s="307"/>
      <c r="I1558" s="103"/>
      <c r="J1558" s="104"/>
      <c r="K1558" s="109"/>
      <c r="L1558" s="214"/>
      <c r="CT1558" s="25"/>
    </row>
    <row r="1559" spans="2:98" s="24" customFormat="1" x14ac:dyDescent="0.25">
      <c r="B1559" s="210"/>
      <c r="E1559" s="211"/>
      <c r="G1559" s="102"/>
      <c r="H1559" s="307"/>
      <c r="I1559" s="103"/>
      <c r="J1559" s="104"/>
      <c r="K1559" s="109"/>
      <c r="L1559" s="214"/>
      <c r="CT1559" s="25"/>
    </row>
    <row r="1560" spans="2:98" s="24" customFormat="1" x14ac:dyDescent="0.25">
      <c r="B1560" s="210"/>
      <c r="E1560" s="211"/>
      <c r="G1560" s="102"/>
      <c r="H1560" s="307"/>
      <c r="I1560" s="103"/>
      <c r="J1560" s="104"/>
      <c r="K1560" s="109"/>
      <c r="L1560" s="214"/>
      <c r="CT1560" s="25"/>
    </row>
    <row r="1561" spans="2:98" s="24" customFormat="1" x14ac:dyDescent="0.25">
      <c r="B1561" s="210"/>
      <c r="E1561" s="211"/>
      <c r="G1561" s="102"/>
      <c r="H1561" s="307"/>
      <c r="I1561" s="103"/>
      <c r="J1561" s="104"/>
      <c r="K1561" s="109"/>
      <c r="L1561" s="214"/>
      <c r="CT1561" s="25"/>
    </row>
    <row r="1562" spans="2:98" s="24" customFormat="1" x14ac:dyDescent="0.25">
      <c r="B1562" s="210"/>
      <c r="E1562" s="211"/>
      <c r="G1562" s="102"/>
      <c r="H1562" s="307"/>
      <c r="I1562" s="103"/>
      <c r="J1562" s="104"/>
      <c r="K1562" s="109"/>
      <c r="L1562" s="214"/>
      <c r="CT1562" s="25"/>
    </row>
    <row r="1563" spans="2:98" s="24" customFormat="1" x14ac:dyDescent="0.25">
      <c r="B1563" s="210"/>
      <c r="E1563" s="211"/>
      <c r="G1563" s="102"/>
      <c r="H1563" s="307"/>
      <c r="I1563" s="103"/>
      <c r="J1563" s="104"/>
      <c r="K1563" s="109"/>
      <c r="L1563" s="214"/>
      <c r="CT1563" s="25"/>
    </row>
    <row r="1564" spans="2:98" s="24" customFormat="1" x14ac:dyDescent="0.25">
      <c r="B1564" s="210"/>
      <c r="E1564" s="211"/>
      <c r="G1564" s="102"/>
      <c r="H1564" s="307"/>
      <c r="I1564" s="103"/>
      <c r="J1564" s="104"/>
      <c r="K1564" s="109"/>
      <c r="L1564" s="214"/>
      <c r="CT1564" s="25"/>
    </row>
    <row r="1565" spans="2:98" s="24" customFormat="1" x14ac:dyDescent="0.25">
      <c r="B1565" s="210"/>
      <c r="E1565" s="211"/>
      <c r="G1565" s="102"/>
      <c r="H1565" s="307"/>
      <c r="I1565" s="103"/>
      <c r="J1565" s="104"/>
      <c r="K1565" s="109"/>
      <c r="L1565" s="214"/>
      <c r="CT1565" s="25"/>
    </row>
    <row r="1566" spans="2:98" s="24" customFormat="1" x14ac:dyDescent="0.25">
      <c r="B1566" s="210"/>
      <c r="E1566" s="211"/>
      <c r="G1566" s="102"/>
      <c r="H1566" s="307"/>
      <c r="I1566" s="103"/>
      <c r="J1566" s="104"/>
      <c r="K1566" s="109"/>
      <c r="L1566" s="214"/>
      <c r="CT1566" s="25"/>
    </row>
    <row r="1567" spans="2:98" s="24" customFormat="1" x14ac:dyDescent="0.25">
      <c r="B1567" s="210"/>
      <c r="E1567" s="211"/>
      <c r="G1567" s="102"/>
      <c r="H1567" s="307"/>
      <c r="I1567" s="103"/>
      <c r="J1567" s="104"/>
      <c r="K1567" s="109"/>
      <c r="L1567" s="214"/>
      <c r="CT1567" s="25"/>
    </row>
    <row r="1568" spans="2:98" s="24" customFormat="1" x14ac:dyDescent="0.25">
      <c r="B1568" s="210"/>
      <c r="E1568" s="211"/>
      <c r="G1568" s="102"/>
      <c r="H1568" s="307"/>
      <c r="I1568" s="103"/>
      <c r="J1568" s="104"/>
      <c r="K1568" s="109"/>
      <c r="L1568" s="214"/>
      <c r="CT1568" s="25"/>
    </row>
    <row r="1569" spans="2:98" s="24" customFormat="1" x14ac:dyDescent="0.25">
      <c r="B1569" s="210"/>
      <c r="E1569" s="211"/>
      <c r="G1569" s="102"/>
      <c r="H1569" s="307"/>
      <c r="I1569" s="103"/>
      <c r="J1569" s="104"/>
      <c r="K1569" s="109"/>
      <c r="L1569" s="214"/>
      <c r="CT1569" s="25"/>
    </row>
    <row r="1570" spans="2:98" s="24" customFormat="1" x14ac:dyDescent="0.25">
      <c r="B1570" s="210"/>
      <c r="E1570" s="211"/>
      <c r="G1570" s="102"/>
      <c r="H1570" s="307"/>
      <c r="I1570" s="103"/>
      <c r="J1570" s="104"/>
      <c r="K1570" s="109"/>
      <c r="L1570" s="214"/>
      <c r="CT1570" s="25"/>
    </row>
    <row r="1571" spans="2:98" s="24" customFormat="1" x14ac:dyDescent="0.25">
      <c r="B1571" s="210"/>
      <c r="E1571" s="211"/>
      <c r="G1571" s="102"/>
      <c r="H1571" s="307"/>
      <c r="I1571" s="103"/>
      <c r="J1571" s="104"/>
      <c r="K1571" s="109"/>
      <c r="L1571" s="214"/>
      <c r="CT1571" s="25"/>
    </row>
    <row r="1572" spans="2:98" s="24" customFormat="1" x14ac:dyDescent="0.25">
      <c r="B1572" s="210"/>
      <c r="E1572" s="211"/>
      <c r="G1572" s="102"/>
      <c r="H1572" s="307"/>
      <c r="I1572" s="103"/>
      <c r="J1572" s="104"/>
      <c r="K1572" s="109"/>
      <c r="L1572" s="214"/>
      <c r="CT1572" s="25"/>
    </row>
    <row r="1573" spans="2:98" s="24" customFormat="1" x14ac:dyDescent="0.25">
      <c r="B1573" s="210"/>
      <c r="E1573" s="211"/>
      <c r="G1573" s="102"/>
      <c r="H1573" s="307"/>
      <c r="I1573" s="103"/>
      <c r="J1573" s="104"/>
      <c r="K1573" s="109"/>
      <c r="L1573" s="214"/>
      <c r="CT1573" s="25"/>
    </row>
    <row r="1574" spans="2:98" s="24" customFormat="1" x14ac:dyDescent="0.25">
      <c r="B1574" s="210"/>
      <c r="E1574" s="211"/>
      <c r="G1574" s="102"/>
      <c r="H1574" s="307"/>
      <c r="I1574" s="103"/>
      <c r="J1574" s="104"/>
      <c r="K1574" s="109"/>
      <c r="L1574" s="214"/>
      <c r="CT1574" s="25"/>
    </row>
    <row r="1575" spans="2:98" s="24" customFormat="1" x14ac:dyDescent="0.25">
      <c r="B1575" s="210"/>
      <c r="E1575" s="211"/>
      <c r="G1575" s="102"/>
      <c r="H1575" s="307"/>
      <c r="I1575" s="103"/>
      <c r="J1575" s="104"/>
      <c r="K1575" s="109"/>
      <c r="L1575" s="214"/>
      <c r="CT1575" s="25"/>
    </row>
    <row r="1576" spans="2:98" s="24" customFormat="1" x14ac:dyDescent="0.25">
      <c r="B1576" s="210"/>
      <c r="E1576" s="211"/>
      <c r="G1576" s="102"/>
      <c r="H1576" s="307"/>
      <c r="I1576" s="103"/>
      <c r="J1576" s="104"/>
      <c r="K1576" s="109"/>
      <c r="L1576" s="214"/>
      <c r="CT1576" s="25"/>
    </row>
    <row r="1577" spans="2:98" s="24" customFormat="1" x14ac:dyDescent="0.25">
      <c r="B1577" s="210"/>
      <c r="E1577" s="211"/>
      <c r="G1577" s="102"/>
      <c r="H1577" s="307"/>
      <c r="I1577" s="103"/>
      <c r="J1577" s="104"/>
      <c r="K1577" s="109"/>
      <c r="L1577" s="214"/>
      <c r="CT1577" s="25"/>
    </row>
    <row r="1578" spans="2:98" s="24" customFormat="1" x14ac:dyDescent="0.25">
      <c r="B1578" s="210"/>
      <c r="E1578" s="211"/>
      <c r="G1578" s="102"/>
      <c r="H1578" s="307"/>
      <c r="I1578" s="103"/>
      <c r="J1578" s="104"/>
      <c r="K1578" s="109"/>
      <c r="L1578" s="214"/>
      <c r="CT1578" s="25"/>
    </row>
    <row r="1579" spans="2:98" s="24" customFormat="1" x14ac:dyDescent="0.25">
      <c r="B1579" s="210"/>
      <c r="E1579" s="211"/>
      <c r="G1579" s="102"/>
      <c r="H1579" s="307"/>
      <c r="I1579" s="103"/>
      <c r="J1579" s="104"/>
      <c r="K1579" s="109"/>
      <c r="L1579" s="214"/>
      <c r="CT1579" s="25"/>
    </row>
    <row r="1580" spans="2:98" s="24" customFormat="1" x14ac:dyDescent="0.25">
      <c r="B1580" s="210"/>
      <c r="E1580" s="211"/>
      <c r="G1580" s="102"/>
      <c r="H1580" s="307"/>
      <c r="I1580" s="103"/>
      <c r="J1580" s="104"/>
      <c r="K1580" s="109"/>
      <c r="L1580" s="214"/>
      <c r="CT1580" s="25"/>
    </row>
    <row r="1581" spans="2:98" s="24" customFormat="1" x14ac:dyDescent="0.25">
      <c r="B1581" s="210"/>
      <c r="E1581" s="211"/>
      <c r="G1581" s="102"/>
      <c r="H1581" s="307"/>
      <c r="I1581" s="103"/>
      <c r="J1581" s="104"/>
      <c r="K1581" s="109"/>
      <c r="L1581" s="214"/>
      <c r="CT1581" s="25"/>
    </row>
    <row r="1582" spans="2:98" s="24" customFormat="1" x14ac:dyDescent="0.25">
      <c r="B1582" s="210"/>
      <c r="E1582" s="211"/>
      <c r="G1582" s="102"/>
      <c r="H1582" s="307"/>
      <c r="I1582" s="103"/>
      <c r="J1582" s="104"/>
      <c r="K1582" s="109"/>
      <c r="L1582" s="214"/>
      <c r="CT1582" s="25"/>
    </row>
    <row r="1583" spans="2:98" s="24" customFormat="1" x14ac:dyDescent="0.25">
      <c r="B1583" s="210"/>
      <c r="E1583" s="211"/>
      <c r="G1583" s="102"/>
      <c r="H1583" s="307"/>
      <c r="I1583" s="103"/>
      <c r="J1583" s="104"/>
      <c r="K1583" s="109"/>
      <c r="L1583" s="214"/>
      <c r="CT1583" s="25"/>
    </row>
    <row r="1584" spans="2:98" s="24" customFormat="1" x14ac:dyDescent="0.25">
      <c r="B1584" s="210"/>
      <c r="E1584" s="211"/>
      <c r="G1584" s="102"/>
      <c r="H1584" s="307"/>
      <c r="I1584" s="103"/>
      <c r="J1584" s="104"/>
      <c r="K1584" s="109"/>
      <c r="L1584" s="214"/>
      <c r="CT1584" s="25"/>
    </row>
    <row r="1585" spans="2:98" s="24" customFormat="1" x14ac:dyDescent="0.25">
      <c r="B1585" s="210"/>
      <c r="E1585" s="211"/>
      <c r="G1585" s="102"/>
      <c r="H1585" s="307"/>
      <c r="I1585" s="103"/>
      <c r="J1585" s="104"/>
      <c r="K1585" s="109"/>
      <c r="L1585" s="214"/>
      <c r="CT1585" s="25"/>
    </row>
    <row r="1586" spans="2:98" s="24" customFormat="1" x14ac:dyDescent="0.25">
      <c r="B1586" s="210"/>
      <c r="E1586" s="211"/>
      <c r="G1586" s="102"/>
      <c r="H1586" s="307"/>
      <c r="I1586" s="103"/>
      <c r="J1586" s="104"/>
      <c r="K1586" s="109"/>
      <c r="L1586" s="214"/>
      <c r="CT1586" s="25"/>
    </row>
    <row r="1587" spans="2:98" s="24" customFormat="1" x14ac:dyDescent="0.25">
      <c r="B1587" s="210"/>
      <c r="E1587" s="211"/>
      <c r="G1587" s="102"/>
      <c r="H1587" s="307"/>
      <c r="I1587" s="103"/>
      <c r="J1587" s="104"/>
      <c r="K1587" s="109"/>
      <c r="L1587" s="214"/>
      <c r="CT1587" s="25"/>
    </row>
    <row r="1588" spans="2:98" s="24" customFormat="1" x14ac:dyDescent="0.25">
      <c r="B1588" s="210"/>
      <c r="E1588" s="211"/>
      <c r="G1588" s="102"/>
      <c r="H1588" s="307"/>
      <c r="I1588" s="103"/>
      <c r="J1588" s="104"/>
      <c r="K1588" s="109"/>
      <c r="L1588" s="214"/>
      <c r="CT1588" s="25"/>
    </row>
    <row r="1589" spans="2:98" s="24" customFormat="1" x14ac:dyDescent="0.25">
      <c r="B1589" s="210"/>
      <c r="E1589" s="211"/>
      <c r="G1589" s="102"/>
      <c r="H1589" s="307"/>
      <c r="I1589" s="103"/>
      <c r="J1589" s="104"/>
      <c r="K1589" s="109"/>
      <c r="L1589" s="214"/>
      <c r="CT1589" s="25"/>
    </row>
    <row r="1590" spans="2:98" s="24" customFormat="1" x14ac:dyDescent="0.25">
      <c r="B1590" s="210"/>
      <c r="E1590" s="211"/>
      <c r="G1590" s="102"/>
      <c r="H1590" s="307"/>
      <c r="I1590" s="103"/>
      <c r="J1590" s="104"/>
      <c r="K1590" s="109"/>
      <c r="L1590" s="214"/>
      <c r="CT1590" s="25"/>
    </row>
    <row r="1591" spans="2:98" s="24" customFormat="1" x14ac:dyDescent="0.25">
      <c r="B1591" s="210"/>
      <c r="E1591" s="211"/>
      <c r="G1591" s="102"/>
      <c r="H1591" s="307"/>
      <c r="I1591" s="103"/>
      <c r="J1591" s="104"/>
      <c r="K1591" s="109"/>
      <c r="L1591" s="214"/>
      <c r="CT1591" s="25"/>
    </row>
    <row r="1592" spans="2:98" s="24" customFormat="1" x14ac:dyDescent="0.25">
      <c r="B1592" s="210"/>
      <c r="E1592" s="211"/>
      <c r="G1592" s="102"/>
      <c r="H1592" s="307"/>
      <c r="I1592" s="103"/>
      <c r="J1592" s="104"/>
      <c r="K1592" s="109"/>
      <c r="L1592" s="214"/>
      <c r="CT1592" s="25"/>
    </row>
    <row r="1593" spans="2:98" s="24" customFormat="1" x14ac:dyDescent="0.25">
      <c r="B1593" s="210"/>
      <c r="E1593" s="211"/>
      <c r="G1593" s="102"/>
      <c r="H1593" s="307"/>
      <c r="I1593" s="103"/>
      <c r="J1593" s="104"/>
      <c r="K1593" s="109"/>
      <c r="L1593" s="214"/>
      <c r="CT1593" s="25"/>
    </row>
    <row r="1594" spans="2:98" s="24" customFormat="1" x14ac:dyDescent="0.25">
      <c r="B1594" s="210"/>
      <c r="E1594" s="211"/>
      <c r="G1594" s="102"/>
      <c r="H1594" s="307"/>
      <c r="I1594" s="103"/>
      <c r="J1594" s="104"/>
      <c r="K1594" s="109"/>
      <c r="L1594" s="214"/>
      <c r="CT1594" s="25"/>
    </row>
    <row r="1595" spans="2:98" s="24" customFormat="1" x14ac:dyDescent="0.25">
      <c r="B1595" s="210"/>
      <c r="E1595" s="211"/>
      <c r="G1595" s="102"/>
      <c r="H1595" s="307"/>
      <c r="I1595" s="103"/>
      <c r="J1595" s="104"/>
      <c r="K1595" s="109"/>
      <c r="L1595" s="214"/>
      <c r="CT1595" s="25"/>
    </row>
    <row r="1596" spans="2:98" s="24" customFormat="1" x14ac:dyDescent="0.25">
      <c r="B1596" s="210"/>
      <c r="E1596" s="211"/>
      <c r="G1596" s="102"/>
      <c r="H1596" s="307"/>
      <c r="I1596" s="103"/>
      <c r="J1596" s="104"/>
      <c r="K1596" s="109"/>
      <c r="L1596" s="214"/>
      <c r="CT1596" s="25"/>
    </row>
    <row r="1597" spans="2:98" s="24" customFormat="1" x14ac:dyDescent="0.25">
      <c r="B1597" s="210"/>
      <c r="E1597" s="211"/>
      <c r="G1597" s="102"/>
      <c r="H1597" s="307"/>
      <c r="I1597" s="103"/>
      <c r="J1597" s="104"/>
      <c r="K1597" s="109"/>
      <c r="L1597" s="214"/>
      <c r="CT1597" s="25"/>
    </row>
    <row r="1598" spans="2:98" s="24" customFormat="1" x14ac:dyDescent="0.25">
      <c r="B1598" s="210"/>
      <c r="E1598" s="211"/>
      <c r="G1598" s="102"/>
      <c r="H1598" s="307"/>
      <c r="I1598" s="103"/>
      <c r="J1598" s="104"/>
      <c r="K1598" s="109"/>
      <c r="L1598" s="214"/>
      <c r="CT1598" s="25"/>
    </row>
    <row r="1599" spans="2:98" s="24" customFormat="1" x14ac:dyDescent="0.25">
      <c r="B1599" s="210"/>
      <c r="E1599" s="211"/>
      <c r="G1599" s="102"/>
      <c r="H1599" s="307"/>
      <c r="I1599" s="103"/>
      <c r="J1599" s="104"/>
      <c r="K1599" s="109"/>
      <c r="L1599" s="214"/>
      <c r="CT1599" s="25"/>
    </row>
    <row r="1600" spans="2:98" s="24" customFormat="1" x14ac:dyDescent="0.25">
      <c r="B1600" s="210"/>
      <c r="E1600" s="211"/>
      <c r="G1600" s="102"/>
      <c r="H1600" s="307"/>
      <c r="I1600" s="103"/>
      <c r="J1600" s="104"/>
      <c r="K1600" s="109"/>
      <c r="L1600" s="214"/>
      <c r="CT1600" s="25"/>
    </row>
    <row r="1601" spans="2:98" s="24" customFormat="1" x14ac:dyDescent="0.25">
      <c r="B1601" s="210"/>
      <c r="E1601" s="211"/>
      <c r="G1601" s="102"/>
      <c r="H1601" s="307"/>
      <c r="I1601" s="103"/>
      <c r="J1601" s="104"/>
      <c r="K1601" s="109"/>
      <c r="L1601" s="214"/>
      <c r="CT1601" s="25"/>
    </row>
    <row r="1602" spans="2:98" s="24" customFormat="1" x14ac:dyDescent="0.25">
      <c r="B1602" s="210"/>
      <c r="E1602" s="211"/>
      <c r="G1602" s="102"/>
      <c r="H1602" s="307"/>
      <c r="I1602" s="103"/>
      <c r="J1602" s="104"/>
      <c r="K1602" s="109"/>
      <c r="L1602" s="214"/>
      <c r="CT1602" s="25"/>
    </row>
    <row r="1603" spans="2:98" s="24" customFormat="1" x14ac:dyDescent="0.25">
      <c r="B1603" s="210"/>
      <c r="E1603" s="211"/>
      <c r="G1603" s="102"/>
      <c r="H1603" s="307"/>
      <c r="I1603" s="103"/>
      <c r="J1603" s="104"/>
      <c r="K1603" s="109"/>
      <c r="L1603" s="214"/>
      <c r="CT1603" s="25"/>
    </row>
    <row r="1604" spans="2:98" s="24" customFormat="1" x14ac:dyDescent="0.25">
      <c r="B1604" s="210"/>
      <c r="E1604" s="211"/>
      <c r="G1604" s="102"/>
      <c r="H1604" s="307"/>
      <c r="I1604" s="103"/>
      <c r="J1604" s="104"/>
      <c r="K1604" s="109"/>
      <c r="L1604" s="214"/>
      <c r="CT1604" s="25"/>
    </row>
    <row r="1605" spans="2:98" s="24" customFormat="1" x14ac:dyDescent="0.25">
      <c r="B1605" s="210"/>
      <c r="E1605" s="211"/>
      <c r="G1605" s="102"/>
      <c r="H1605" s="307"/>
      <c r="I1605" s="103"/>
      <c r="J1605" s="104"/>
      <c r="K1605" s="109"/>
      <c r="L1605" s="214"/>
      <c r="CT1605" s="25"/>
    </row>
    <row r="1606" spans="2:98" s="24" customFormat="1" x14ac:dyDescent="0.25">
      <c r="B1606" s="210"/>
      <c r="E1606" s="211"/>
      <c r="G1606" s="102"/>
      <c r="H1606" s="307"/>
      <c r="I1606" s="103"/>
      <c r="J1606" s="104"/>
      <c r="K1606" s="109"/>
      <c r="L1606" s="214"/>
      <c r="CT1606" s="25"/>
    </row>
    <row r="1607" spans="2:98" s="24" customFormat="1" x14ac:dyDescent="0.25">
      <c r="B1607" s="210"/>
      <c r="E1607" s="211"/>
      <c r="G1607" s="102"/>
      <c r="H1607" s="307"/>
      <c r="I1607" s="103"/>
      <c r="J1607" s="104"/>
      <c r="K1607" s="109"/>
      <c r="L1607" s="214"/>
      <c r="CT1607" s="25"/>
    </row>
    <row r="1608" spans="2:98" s="24" customFormat="1" x14ac:dyDescent="0.25">
      <c r="B1608" s="210"/>
      <c r="E1608" s="211"/>
      <c r="G1608" s="102"/>
      <c r="H1608" s="307"/>
      <c r="I1608" s="103"/>
      <c r="J1608" s="104"/>
      <c r="K1608" s="109"/>
      <c r="L1608" s="214"/>
      <c r="CT1608" s="25"/>
    </row>
    <row r="1609" spans="2:98" s="24" customFormat="1" x14ac:dyDescent="0.25">
      <c r="B1609" s="210"/>
      <c r="E1609" s="211"/>
      <c r="G1609" s="102"/>
      <c r="H1609" s="307"/>
      <c r="I1609" s="103"/>
      <c r="J1609" s="104"/>
      <c r="K1609" s="109"/>
      <c r="L1609" s="214"/>
      <c r="CT1609" s="25"/>
    </row>
    <row r="1610" spans="2:98" s="24" customFormat="1" x14ac:dyDescent="0.25">
      <c r="B1610" s="210"/>
      <c r="E1610" s="211"/>
      <c r="G1610" s="102"/>
      <c r="H1610" s="307"/>
      <c r="I1610" s="103"/>
      <c r="J1610" s="104"/>
      <c r="K1610" s="109"/>
      <c r="L1610" s="214"/>
      <c r="CT1610" s="25"/>
    </row>
    <row r="1611" spans="2:98" s="24" customFormat="1" x14ac:dyDescent="0.25">
      <c r="B1611" s="210"/>
      <c r="E1611" s="211"/>
      <c r="G1611" s="102"/>
      <c r="H1611" s="307"/>
      <c r="I1611" s="103"/>
      <c r="J1611" s="104"/>
      <c r="K1611" s="109"/>
      <c r="L1611" s="214"/>
      <c r="CT1611" s="25"/>
    </row>
    <row r="1612" spans="2:98" s="24" customFormat="1" x14ac:dyDescent="0.25">
      <c r="B1612" s="210"/>
      <c r="E1612" s="211"/>
      <c r="G1612" s="102"/>
      <c r="H1612" s="307"/>
      <c r="I1612" s="103"/>
      <c r="J1612" s="104"/>
      <c r="K1612" s="109"/>
      <c r="L1612" s="214"/>
      <c r="CT1612" s="25"/>
    </row>
    <row r="1613" spans="2:98" s="24" customFormat="1" x14ac:dyDescent="0.25">
      <c r="B1613" s="210"/>
      <c r="E1613" s="211"/>
      <c r="G1613" s="102"/>
      <c r="H1613" s="307"/>
      <c r="I1613" s="103"/>
      <c r="J1613" s="104"/>
      <c r="K1613" s="109"/>
      <c r="L1613" s="214"/>
      <c r="CT1613" s="25"/>
    </row>
    <row r="1614" spans="2:98" s="24" customFormat="1" x14ac:dyDescent="0.25">
      <c r="B1614" s="210"/>
      <c r="E1614" s="211"/>
      <c r="G1614" s="102"/>
      <c r="H1614" s="307"/>
      <c r="I1614" s="103"/>
      <c r="J1614" s="104"/>
      <c r="K1614" s="109"/>
      <c r="L1614" s="214"/>
      <c r="CT1614" s="25"/>
    </row>
    <row r="1615" spans="2:98" s="24" customFormat="1" x14ac:dyDescent="0.25">
      <c r="B1615" s="210"/>
      <c r="E1615" s="211"/>
      <c r="G1615" s="102"/>
      <c r="H1615" s="307"/>
      <c r="I1615" s="103"/>
      <c r="J1615" s="104"/>
      <c r="K1615" s="109"/>
      <c r="L1615" s="214"/>
      <c r="CT1615" s="25"/>
    </row>
    <row r="1616" spans="2:98" s="24" customFormat="1" x14ac:dyDescent="0.25">
      <c r="B1616" s="210"/>
      <c r="E1616" s="211"/>
      <c r="G1616" s="102"/>
      <c r="H1616" s="307"/>
      <c r="I1616" s="103"/>
      <c r="J1616" s="104"/>
      <c r="K1616" s="109"/>
      <c r="L1616" s="214"/>
      <c r="CT1616" s="25"/>
    </row>
    <row r="1617" spans="2:98" s="24" customFormat="1" x14ac:dyDescent="0.25">
      <c r="B1617" s="210"/>
      <c r="E1617" s="211"/>
      <c r="G1617" s="102"/>
      <c r="H1617" s="307"/>
      <c r="I1617" s="103"/>
      <c r="J1617" s="104"/>
      <c r="K1617" s="109"/>
      <c r="L1617" s="214"/>
      <c r="CT1617" s="25"/>
    </row>
    <row r="1618" spans="2:98" s="24" customFormat="1" x14ac:dyDescent="0.25">
      <c r="B1618" s="210"/>
      <c r="E1618" s="211"/>
      <c r="G1618" s="102"/>
      <c r="H1618" s="307"/>
      <c r="I1618" s="103"/>
      <c r="J1618" s="104"/>
      <c r="K1618" s="109"/>
      <c r="L1618" s="214"/>
      <c r="CT1618" s="25"/>
    </row>
    <row r="1619" spans="2:98" s="24" customFormat="1" x14ac:dyDescent="0.25">
      <c r="B1619" s="210"/>
      <c r="E1619" s="211"/>
      <c r="G1619" s="102"/>
      <c r="H1619" s="307"/>
      <c r="I1619" s="103"/>
      <c r="J1619" s="104"/>
      <c r="K1619" s="109"/>
      <c r="L1619" s="214"/>
      <c r="CT1619" s="25"/>
    </row>
    <row r="1620" spans="2:98" s="24" customFormat="1" x14ac:dyDescent="0.25">
      <c r="B1620" s="210"/>
      <c r="E1620" s="211"/>
      <c r="G1620" s="102"/>
      <c r="H1620" s="307"/>
      <c r="I1620" s="103"/>
      <c r="J1620" s="104"/>
      <c r="K1620" s="109"/>
      <c r="L1620" s="214"/>
      <c r="CT1620" s="25"/>
    </row>
    <row r="1621" spans="2:98" s="24" customFormat="1" x14ac:dyDescent="0.25">
      <c r="B1621" s="210"/>
      <c r="E1621" s="211"/>
      <c r="G1621" s="102"/>
      <c r="H1621" s="307"/>
      <c r="I1621" s="103"/>
      <c r="J1621" s="104"/>
      <c r="K1621" s="109"/>
      <c r="L1621" s="214"/>
      <c r="CT1621" s="25"/>
    </row>
    <row r="1622" spans="2:98" s="24" customFormat="1" x14ac:dyDescent="0.25">
      <c r="B1622" s="210"/>
      <c r="E1622" s="211"/>
      <c r="G1622" s="102"/>
      <c r="H1622" s="307"/>
      <c r="I1622" s="103"/>
      <c r="J1622" s="104"/>
      <c r="K1622" s="109"/>
      <c r="L1622" s="214"/>
      <c r="CT1622" s="25"/>
    </row>
    <row r="1623" spans="2:98" s="24" customFormat="1" x14ac:dyDescent="0.25">
      <c r="B1623" s="210"/>
      <c r="E1623" s="211"/>
      <c r="G1623" s="102"/>
      <c r="H1623" s="307"/>
      <c r="I1623" s="103"/>
      <c r="J1623" s="104"/>
      <c r="K1623" s="109"/>
      <c r="L1623" s="214"/>
      <c r="CT1623" s="25"/>
    </row>
    <row r="1624" spans="2:98" s="24" customFormat="1" x14ac:dyDescent="0.25">
      <c r="B1624" s="210"/>
      <c r="E1624" s="211"/>
      <c r="G1624" s="102"/>
      <c r="H1624" s="307"/>
      <c r="I1624" s="103"/>
      <c r="J1624" s="104"/>
      <c r="K1624" s="109"/>
      <c r="L1624" s="214"/>
      <c r="CT1624" s="25"/>
    </row>
    <row r="1625" spans="2:98" s="24" customFormat="1" x14ac:dyDescent="0.25">
      <c r="B1625" s="210"/>
      <c r="E1625" s="211"/>
      <c r="G1625" s="102"/>
      <c r="H1625" s="307"/>
      <c r="I1625" s="103"/>
      <c r="J1625" s="104"/>
      <c r="K1625" s="109"/>
      <c r="L1625" s="214"/>
      <c r="CT1625" s="25"/>
    </row>
    <row r="1626" spans="2:98" s="24" customFormat="1" x14ac:dyDescent="0.25">
      <c r="B1626" s="210"/>
      <c r="E1626" s="211"/>
      <c r="G1626" s="102"/>
      <c r="H1626" s="307"/>
      <c r="I1626" s="103"/>
      <c r="J1626" s="104"/>
      <c r="K1626" s="109"/>
      <c r="L1626" s="214"/>
      <c r="CT1626" s="25"/>
    </row>
    <row r="1627" spans="2:98" s="24" customFormat="1" x14ac:dyDescent="0.25">
      <c r="B1627" s="210"/>
      <c r="E1627" s="211"/>
      <c r="G1627" s="102"/>
      <c r="H1627" s="307"/>
      <c r="I1627" s="103"/>
      <c r="J1627" s="104"/>
      <c r="K1627" s="109"/>
      <c r="L1627" s="214"/>
      <c r="CT1627" s="25"/>
    </row>
    <row r="1628" spans="2:98" s="24" customFormat="1" x14ac:dyDescent="0.25">
      <c r="B1628" s="210"/>
      <c r="E1628" s="211"/>
      <c r="G1628" s="102"/>
      <c r="H1628" s="307"/>
      <c r="I1628" s="103"/>
      <c r="J1628" s="104"/>
      <c r="K1628" s="109"/>
      <c r="L1628" s="214"/>
      <c r="CT1628" s="25"/>
    </row>
    <row r="1629" spans="2:98" s="24" customFormat="1" x14ac:dyDescent="0.25">
      <c r="B1629" s="210"/>
      <c r="E1629" s="211"/>
      <c r="G1629" s="102"/>
      <c r="H1629" s="307"/>
      <c r="I1629" s="103"/>
      <c r="J1629" s="104"/>
      <c r="K1629" s="109"/>
      <c r="L1629" s="214"/>
      <c r="CT1629" s="25"/>
    </row>
    <row r="1630" spans="2:98" s="24" customFormat="1" x14ac:dyDescent="0.25">
      <c r="B1630" s="210"/>
      <c r="E1630" s="211"/>
      <c r="G1630" s="102"/>
      <c r="H1630" s="307"/>
      <c r="I1630" s="103"/>
      <c r="J1630" s="104"/>
      <c r="K1630" s="109"/>
      <c r="L1630" s="214"/>
      <c r="CT1630" s="25"/>
    </row>
    <row r="1631" spans="2:98" s="24" customFormat="1" x14ac:dyDescent="0.25">
      <c r="B1631" s="210"/>
      <c r="E1631" s="211"/>
      <c r="G1631" s="102"/>
      <c r="H1631" s="307"/>
      <c r="I1631" s="103"/>
      <c r="J1631" s="104"/>
      <c r="K1631" s="109"/>
      <c r="L1631" s="214"/>
      <c r="CT1631" s="25"/>
    </row>
    <row r="1632" spans="2:98" s="24" customFormat="1" x14ac:dyDescent="0.25">
      <c r="B1632" s="210"/>
      <c r="E1632" s="211"/>
      <c r="G1632" s="102"/>
      <c r="H1632" s="307"/>
      <c r="I1632" s="103"/>
      <c r="J1632" s="104"/>
      <c r="K1632" s="109"/>
      <c r="L1632" s="214"/>
      <c r="CT1632" s="25"/>
    </row>
    <row r="1633" spans="2:98" s="24" customFormat="1" x14ac:dyDescent="0.25">
      <c r="B1633" s="210"/>
      <c r="E1633" s="211"/>
      <c r="G1633" s="102"/>
      <c r="H1633" s="307"/>
      <c r="I1633" s="103"/>
      <c r="J1633" s="104"/>
      <c r="K1633" s="109"/>
      <c r="L1633" s="214"/>
      <c r="CT1633" s="25"/>
    </row>
    <row r="1634" spans="2:98" s="24" customFormat="1" x14ac:dyDescent="0.25">
      <c r="B1634" s="210"/>
      <c r="E1634" s="211"/>
      <c r="G1634" s="102"/>
      <c r="H1634" s="307"/>
      <c r="I1634" s="103"/>
      <c r="J1634" s="104"/>
      <c r="K1634" s="109"/>
      <c r="L1634" s="214"/>
      <c r="CT1634" s="25"/>
    </row>
    <row r="1635" spans="2:98" s="24" customFormat="1" x14ac:dyDescent="0.25">
      <c r="B1635" s="210"/>
      <c r="E1635" s="211"/>
      <c r="G1635" s="102"/>
      <c r="H1635" s="307"/>
      <c r="I1635" s="103"/>
      <c r="J1635" s="104"/>
      <c r="K1635" s="109"/>
      <c r="L1635" s="214"/>
      <c r="CT1635" s="25"/>
    </row>
    <row r="1636" spans="2:98" s="24" customFormat="1" x14ac:dyDescent="0.25">
      <c r="B1636" s="210"/>
      <c r="E1636" s="211"/>
      <c r="G1636" s="102"/>
      <c r="H1636" s="307"/>
      <c r="I1636" s="103"/>
      <c r="J1636" s="104"/>
      <c r="K1636" s="109"/>
      <c r="L1636" s="214"/>
      <c r="CT1636" s="25"/>
    </row>
    <row r="1637" spans="2:98" s="24" customFormat="1" x14ac:dyDescent="0.25">
      <c r="B1637" s="210"/>
      <c r="E1637" s="211"/>
      <c r="G1637" s="102"/>
      <c r="H1637" s="307"/>
      <c r="I1637" s="103"/>
      <c r="J1637" s="104"/>
      <c r="K1637" s="109"/>
      <c r="L1637" s="214"/>
      <c r="CT1637" s="25"/>
    </row>
    <row r="1638" spans="2:98" s="24" customFormat="1" x14ac:dyDescent="0.25">
      <c r="B1638" s="210"/>
      <c r="E1638" s="211"/>
      <c r="G1638" s="102"/>
      <c r="H1638" s="307"/>
      <c r="I1638" s="103"/>
      <c r="J1638" s="104"/>
      <c r="K1638" s="109"/>
      <c r="L1638" s="214"/>
      <c r="CT1638" s="25"/>
    </row>
    <row r="1639" spans="2:98" s="24" customFormat="1" x14ac:dyDescent="0.25">
      <c r="B1639" s="210"/>
      <c r="E1639" s="211"/>
      <c r="G1639" s="102"/>
      <c r="H1639" s="307"/>
      <c r="I1639" s="103"/>
      <c r="J1639" s="104"/>
      <c r="K1639" s="109"/>
      <c r="L1639" s="214"/>
      <c r="CT1639" s="25"/>
    </row>
    <row r="1640" spans="2:98" s="24" customFormat="1" x14ac:dyDescent="0.25">
      <c r="B1640" s="210"/>
      <c r="E1640" s="211"/>
      <c r="G1640" s="102"/>
      <c r="H1640" s="307"/>
      <c r="I1640" s="103"/>
      <c r="J1640" s="104"/>
      <c r="K1640" s="109"/>
      <c r="L1640" s="214"/>
      <c r="CT1640" s="25"/>
    </row>
    <row r="1641" spans="2:98" s="24" customFormat="1" x14ac:dyDescent="0.25">
      <c r="B1641" s="210"/>
      <c r="E1641" s="211"/>
      <c r="G1641" s="102"/>
      <c r="H1641" s="307"/>
      <c r="I1641" s="103"/>
      <c r="J1641" s="104"/>
      <c r="K1641" s="109"/>
      <c r="L1641" s="214"/>
      <c r="CT1641" s="25"/>
    </row>
    <row r="1642" spans="2:98" s="24" customFormat="1" x14ac:dyDescent="0.25">
      <c r="B1642" s="210"/>
      <c r="E1642" s="211"/>
      <c r="G1642" s="102"/>
      <c r="H1642" s="307"/>
      <c r="I1642" s="103"/>
      <c r="J1642" s="104"/>
      <c r="K1642" s="109"/>
      <c r="L1642" s="214"/>
      <c r="CT1642" s="25"/>
    </row>
    <row r="1643" spans="2:98" s="24" customFormat="1" x14ac:dyDescent="0.25">
      <c r="B1643" s="210"/>
      <c r="E1643" s="211"/>
      <c r="G1643" s="102"/>
      <c r="H1643" s="307"/>
      <c r="I1643" s="103"/>
      <c r="J1643" s="104"/>
      <c r="K1643" s="109"/>
      <c r="L1643" s="214"/>
      <c r="CT1643" s="25"/>
    </row>
    <row r="1644" spans="2:98" s="24" customFormat="1" x14ac:dyDescent="0.25">
      <c r="B1644" s="210"/>
      <c r="E1644" s="211"/>
      <c r="G1644" s="102"/>
      <c r="H1644" s="307"/>
      <c r="I1644" s="103"/>
      <c r="J1644" s="104"/>
      <c r="K1644" s="109"/>
      <c r="L1644" s="214"/>
      <c r="CT1644" s="25"/>
    </row>
    <row r="1645" spans="2:98" s="24" customFormat="1" x14ac:dyDescent="0.25">
      <c r="B1645" s="210"/>
      <c r="E1645" s="211"/>
      <c r="G1645" s="102"/>
      <c r="H1645" s="307"/>
      <c r="I1645" s="103"/>
      <c r="J1645" s="104"/>
      <c r="K1645" s="109"/>
      <c r="L1645" s="214"/>
      <c r="CT1645" s="25"/>
    </row>
    <row r="1646" spans="2:98" s="24" customFormat="1" x14ac:dyDescent="0.25">
      <c r="B1646" s="210"/>
      <c r="E1646" s="211"/>
      <c r="G1646" s="102"/>
      <c r="H1646" s="307"/>
      <c r="I1646" s="103"/>
      <c r="J1646" s="104"/>
      <c r="K1646" s="109"/>
      <c r="L1646" s="214"/>
      <c r="CT1646" s="25"/>
    </row>
    <row r="1647" spans="2:98" s="24" customFormat="1" x14ac:dyDescent="0.25">
      <c r="B1647" s="210"/>
      <c r="E1647" s="211"/>
      <c r="G1647" s="102"/>
      <c r="H1647" s="307"/>
      <c r="I1647" s="103"/>
      <c r="J1647" s="104"/>
      <c r="K1647" s="109"/>
      <c r="L1647" s="214"/>
      <c r="CT1647" s="25"/>
    </row>
    <row r="1648" spans="2:98" s="24" customFormat="1" x14ac:dyDescent="0.25">
      <c r="B1648" s="210"/>
      <c r="E1648" s="211"/>
      <c r="G1648" s="102"/>
      <c r="H1648" s="307"/>
      <c r="I1648" s="103"/>
      <c r="J1648" s="104"/>
      <c r="K1648" s="109"/>
      <c r="L1648" s="214"/>
      <c r="CT1648" s="25"/>
    </row>
    <row r="1649" spans="2:98" s="24" customFormat="1" x14ac:dyDescent="0.25">
      <c r="B1649" s="210"/>
      <c r="E1649" s="211"/>
      <c r="G1649" s="102"/>
      <c r="H1649" s="307"/>
      <c r="I1649" s="103"/>
      <c r="J1649" s="104"/>
      <c r="K1649" s="109"/>
      <c r="L1649" s="214"/>
      <c r="CT1649" s="25"/>
    </row>
    <row r="1650" spans="2:98" s="24" customFormat="1" x14ac:dyDescent="0.25">
      <c r="B1650" s="210"/>
      <c r="E1650" s="211"/>
      <c r="G1650" s="102"/>
      <c r="H1650" s="307"/>
      <c r="I1650" s="103"/>
      <c r="J1650" s="104"/>
      <c r="K1650" s="109"/>
      <c r="L1650" s="214"/>
      <c r="CT1650" s="25"/>
    </row>
    <row r="1651" spans="2:98" s="24" customFormat="1" x14ac:dyDescent="0.25">
      <c r="B1651" s="210"/>
      <c r="E1651" s="211"/>
      <c r="G1651" s="102"/>
      <c r="H1651" s="307"/>
      <c r="I1651" s="103"/>
      <c r="J1651" s="104"/>
      <c r="K1651" s="109"/>
      <c r="L1651" s="214"/>
      <c r="CT1651" s="25"/>
    </row>
    <row r="1652" spans="2:98" s="24" customFormat="1" x14ac:dyDescent="0.25">
      <c r="B1652" s="210"/>
      <c r="E1652" s="211"/>
      <c r="G1652" s="102"/>
      <c r="H1652" s="307"/>
      <c r="I1652" s="103"/>
      <c r="J1652" s="104"/>
      <c r="K1652" s="109"/>
      <c r="L1652" s="214"/>
      <c r="CT1652" s="25"/>
    </row>
    <row r="1653" spans="2:98" s="24" customFormat="1" x14ac:dyDescent="0.25">
      <c r="B1653" s="210"/>
      <c r="E1653" s="211"/>
      <c r="G1653" s="102"/>
      <c r="H1653" s="307"/>
      <c r="I1653" s="103"/>
      <c r="J1653" s="104"/>
      <c r="K1653" s="109"/>
      <c r="L1653" s="214"/>
      <c r="CT1653" s="25"/>
    </row>
    <row r="1654" spans="2:98" s="24" customFormat="1" x14ac:dyDescent="0.25">
      <c r="B1654" s="210"/>
      <c r="E1654" s="211"/>
      <c r="G1654" s="102"/>
      <c r="H1654" s="307"/>
      <c r="I1654" s="103"/>
      <c r="J1654" s="104"/>
      <c r="K1654" s="109"/>
      <c r="L1654" s="214"/>
      <c r="CT1654" s="25"/>
    </row>
    <row r="1655" spans="2:98" s="24" customFormat="1" x14ac:dyDescent="0.25">
      <c r="B1655" s="210"/>
      <c r="E1655" s="211"/>
      <c r="G1655" s="102"/>
      <c r="H1655" s="307"/>
      <c r="I1655" s="103"/>
      <c r="J1655" s="104"/>
      <c r="K1655" s="109"/>
      <c r="L1655" s="214"/>
      <c r="CT1655" s="25"/>
    </row>
    <row r="1656" spans="2:98" s="24" customFormat="1" x14ac:dyDescent="0.25">
      <c r="B1656" s="210"/>
      <c r="E1656" s="211"/>
      <c r="G1656" s="102"/>
      <c r="H1656" s="307"/>
      <c r="I1656" s="103"/>
      <c r="J1656" s="104"/>
      <c r="K1656" s="109"/>
      <c r="L1656" s="214"/>
      <c r="CT1656" s="25"/>
    </row>
    <row r="1657" spans="2:98" s="24" customFormat="1" x14ac:dyDescent="0.25">
      <c r="B1657" s="210"/>
      <c r="E1657" s="211"/>
      <c r="G1657" s="102"/>
      <c r="H1657" s="307"/>
      <c r="I1657" s="103"/>
      <c r="J1657" s="104"/>
      <c r="K1657" s="109"/>
      <c r="L1657" s="214"/>
      <c r="CT1657" s="25"/>
    </row>
    <row r="1658" spans="2:98" s="24" customFormat="1" x14ac:dyDescent="0.25">
      <c r="B1658" s="210"/>
      <c r="E1658" s="211"/>
      <c r="G1658" s="102"/>
      <c r="H1658" s="307"/>
      <c r="I1658" s="103"/>
      <c r="J1658" s="104"/>
      <c r="K1658" s="109"/>
      <c r="L1658" s="214"/>
      <c r="CT1658" s="25"/>
    </row>
    <row r="1659" spans="2:98" s="24" customFormat="1" x14ac:dyDescent="0.25">
      <c r="B1659" s="210"/>
      <c r="E1659" s="211"/>
      <c r="G1659" s="102"/>
      <c r="H1659" s="307"/>
      <c r="I1659" s="103"/>
      <c r="J1659" s="104"/>
      <c r="K1659" s="109"/>
      <c r="L1659" s="214"/>
      <c r="CT1659" s="25"/>
    </row>
    <row r="1660" spans="2:98" s="24" customFormat="1" x14ac:dyDescent="0.25">
      <c r="B1660" s="210"/>
      <c r="E1660" s="211"/>
      <c r="G1660" s="102"/>
      <c r="H1660" s="307"/>
      <c r="I1660" s="103"/>
      <c r="J1660" s="104"/>
      <c r="K1660" s="109"/>
      <c r="L1660" s="214"/>
      <c r="CT1660" s="25"/>
    </row>
    <row r="1661" spans="2:98" s="24" customFormat="1" x14ac:dyDescent="0.25">
      <c r="B1661" s="210"/>
      <c r="E1661" s="211"/>
      <c r="G1661" s="102"/>
      <c r="H1661" s="307"/>
      <c r="I1661" s="103"/>
      <c r="J1661" s="104"/>
      <c r="K1661" s="109"/>
      <c r="L1661" s="214"/>
      <c r="CT1661" s="25"/>
    </row>
    <row r="1662" spans="2:98" s="24" customFormat="1" x14ac:dyDescent="0.25">
      <c r="B1662" s="210"/>
      <c r="E1662" s="211"/>
      <c r="G1662" s="102"/>
      <c r="H1662" s="307"/>
      <c r="I1662" s="103"/>
      <c r="J1662" s="104"/>
      <c r="K1662" s="109"/>
      <c r="L1662" s="214"/>
      <c r="CT1662" s="25"/>
    </row>
    <row r="1663" spans="2:98" s="24" customFormat="1" x14ac:dyDescent="0.25">
      <c r="B1663" s="210"/>
      <c r="E1663" s="211"/>
      <c r="G1663" s="102"/>
      <c r="H1663" s="307"/>
      <c r="I1663" s="103"/>
      <c r="J1663" s="104"/>
      <c r="K1663" s="109"/>
      <c r="L1663" s="214"/>
      <c r="CT1663" s="25"/>
    </row>
    <row r="1664" spans="2:98" s="24" customFormat="1" x14ac:dyDescent="0.25">
      <c r="B1664" s="210"/>
      <c r="E1664" s="211"/>
      <c r="G1664" s="102"/>
      <c r="H1664" s="307"/>
      <c r="I1664" s="103"/>
      <c r="J1664" s="104"/>
      <c r="K1664" s="109"/>
      <c r="L1664" s="214"/>
      <c r="CT1664" s="25"/>
    </row>
    <row r="1665" spans="2:98" s="24" customFormat="1" x14ac:dyDescent="0.25">
      <c r="B1665" s="210"/>
      <c r="E1665" s="211"/>
      <c r="G1665" s="102"/>
      <c r="H1665" s="307"/>
      <c r="I1665" s="103"/>
      <c r="J1665" s="104"/>
      <c r="K1665" s="109"/>
      <c r="L1665" s="214"/>
      <c r="CT1665" s="25"/>
    </row>
    <row r="1666" spans="2:98" s="24" customFormat="1" x14ac:dyDescent="0.25">
      <c r="B1666" s="210"/>
      <c r="E1666" s="211"/>
      <c r="G1666" s="102"/>
      <c r="H1666" s="307"/>
      <c r="I1666" s="103"/>
      <c r="J1666" s="104"/>
      <c r="K1666" s="109"/>
      <c r="L1666" s="214"/>
      <c r="CT1666" s="25"/>
    </row>
    <row r="1667" spans="2:98" s="24" customFormat="1" x14ac:dyDescent="0.25">
      <c r="B1667" s="210"/>
      <c r="E1667" s="211"/>
      <c r="G1667" s="102"/>
      <c r="H1667" s="307"/>
      <c r="I1667" s="103"/>
      <c r="J1667" s="104"/>
      <c r="K1667" s="109"/>
      <c r="L1667" s="214"/>
      <c r="CT1667" s="25"/>
    </row>
    <row r="1668" spans="2:98" s="24" customFormat="1" x14ac:dyDescent="0.25">
      <c r="B1668" s="210"/>
      <c r="E1668" s="211"/>
      <c r="G1668" s="102"/>
      <c r="H1668" s="307"/>
      <c r="I1668" s="103"/>
      <c r="J1668" s="104"/>
      <c r="K1668" s="109"/>
      <c r="L1668" s="214"/>
      <c r="CT1668" s="25"/>
    </row>
    <row r="1669" spans="2:98" s="24" customFormat="1" x14ac:dyDescent="0.25">
      <c r="B1669" s="210"/>
      <c r="E1669" s="211"/>
      <c r="G1669" s="102"/>
      <c r="H1669" s="307"/>
      <c r="I1669" s="103"/>
      <c r="J1669" s="104"/>
      <c r="K1669" s="109"/>
      <c r="L1669" s="214"/>
      <c r="CT1669" s="25"/>
    </row>
    <row r="1670" spans="2:98" s="24" customFormat="1" x14ac:dyDescent="0.25">
      <c r="B1670" s="210"/>
      <c r="E1670" s="211"/>
      <c r="G1670" s="102"/>
      <c r="H1670" s="307"/>
      <c r="I1670" s="103"/>
      <c r="J1670" s="104"/>
      <c r="K1670" s="109"/>
      <c r="L1670" s="214"/>
      <c r="CT1670" s="25"/>
    </row>
    <row r="1671" spans="2:98" s="24" customFormat="1" x14ac:dyDescent="0.25">
      <c r="B1671" s="210"/>
      <c r="E1671" s="211"/>
      <c r="G1671" s="102"/>
      <c r="H1671" s="307"/>
      <c r="I1671" s="103"/>
      <c r="J1671" s="104"/>
      <c r="K1671" s="109"/>
      <c r="L1671" s="214"/>
      <c r="CT1671" s="25"/>
    </row>
    <row r="1672" spans="2:98" s="24" customFormat="1" x14ac:dyDescent="0.25">
      <c r="B1672" s="210"/>
      <c r="E1672" s="211"/>
      <c r="G1672" s="102"/>
      <c r="H1672" s="307"/>
      <c r="I1672" s="103"/>
      <c r="J1672" s="104"/>
      <c r="K1672" s="109"/>
      <c r="L1672" s="214"/>
      <c r="CT1672" s="25"/>
    </row>
    <row r="1673" spans="2:98" s="24" customFormat="1" x14ac:dyDescent="0.25">
      <c r="B1673" s="210"/>
      <c r="E1673" s="211"/>
      <c r="G1673" s="102"/>
      <c r="H1673" s="307"/>
      <c r="I1673" s="103"/>
      <c r="J1673" s="104"/>
      <c r="K1673" s="109"/>
      <c r="L1673" s="214"/>
      <c r="CT1673" s="25"/>
    </row>
    <row r="1674" spans="2:98" s="24" customFormat="1" x14ac:dyDescent="0.25">
      <c r="B1674" s="210"/>
      <c r="E1674" s="211"/>
      <c r="G1674" s="102"/>
      <c r="H1674" s="307"/>
      <c r="I1674" s="103"/>
      <c r="J1674" s="104"/>
      <c r="K1674" s="109"/>
      <c r="L1674" s="214"/>
      <c r="CT1674" s="25"/>
    </row>
    <row r="1675" spans="2:98" s="24" customFormat="1" x14ac:dyDescent="0.25">
      <c r="B1675" s="210"/>
      <c r="E1675" s="211"/>
      <c r="G1675" s="102"/>
      <c r="H1675" s="307"/>
      <c r="I1675" s="103"/>
      <c r="J1675" s="104"/>
      <c r="K1675" s="109"/>
      <c r="L1675" s="214"/>
      <c r="CT1675" s="25"/>
    </row>
    <row r="1676" spans="2:98" s="24" customFormat="1" x14ac:dyDescent="0.25">
      <c r="B1676" s="210"/>
      <c r="E1676" s="211"/>
      <c r="G1676" s="102"/>
      <c r="H1676" s="307"/>
      <c r="I1676" s="103"/>
      <c r="J1676" s="104"/>
      <c r="K1676" s="109"/>
      <c r="L1676" s="214"/>
      <c r="CT1676" s="25"/>
    </row>
    <row r="1677" spans="2:98" s="24" customFormat="1" x14ac:dyDescent="0.25">
      <c r="B1677" s="210"/>
      <c r="E1677" s="211"/>
      <c r="G1677" s="102"/>
      <c r="H1677" s="307"/>
      <c r="I1677" s="103"/>
      <c r="J1677" s="104"/>
      <c r="K1677" s="109"/>
      <c r="L1677" s="214"/>
      <c r="CT1677" s="25"/>
    </row>
    <row r="1678" spans="2:98" s="24" customFormat="1" x14ac:dyDescent="0.25">
      <c r="B1678" s="210"/>
      <c r="E1678" s="211"/>
      <c r="G1678" s="102"/>
      <c r="H1678" s="307"/>
      <c r="I1678" s="103"/>
      <c r="J1678" s="104"/>
      <c r="K1678" s="109"/>
      <c r="L1678" s="214"/>
      <c r="CT1678" s="25"/>
    </row>
    <row r="1679" spans="2:98" s="24" customFormat="1" x14ac:dyDescent="0.25">
      <c r="B1679" s="210"/>
      <c r="E1679" s="211"/>
      <c r="G1679" s="102"/>
      <c r="H1679" s="307"/>
      <c r="I1679" s="103"/>
      <c r="J1679" s="104"/>
      <c r="K1679" s="109"/>
      <c r="L1679" s="214"/>
      <c r="CT1679" s="25"/>
    </row>
    <row r="1680" spans="2:98" s="24" customFormat="1" x14ac:dyDescent="0.25">
      <c r="B1680" s="210"/>
      <c r="E1680" s="211"/>
      <c r="G1680" s="102"/>
      <c r="H1680" s="307"/>
      <c r="I1680" s="103"/>
      <c r="J1680" s="104"/>
      <c r="K1680" s="109"/>
      <c r="L1680" s="214"/>
      <c r="CT1680" s="25"/>
    </row>
    <row r="1681" spans="2:98" s="24" customFormat="1" x14ac:dyDescent="0.25">
      <c r="B1681" s="210"/>
      <c r="E1681" s="211"/>
      <c r="G1681" s="102"/>
      <c r="H1681" s="307"/>
      <c r="I1681" s="103"/>
      <c r="J1681" s="104"/>
      <c r="K1681" s="109"/>
      <c r="L1681" s="214"/>
      <c r="CT1681" s="25"/>
    </row>
    <row r="1682" spans="2:98" s="24" customFormat="1" x14ac:dyDescent="0.25">
      <c r="B1682" s="210"/>
      <c r="E1682" s="211"/>
      <c r="G1682" s="102"/>
      <c r="H1682" s="307"/>
      <c r="I1682" s="103"/>
      <c r="J1682" s="104"/>
      <c r="K1682" s="109"/>
      <c r="L1682" s="214"/>
      <c r="CT1682" s="25"/>
    </row>
    <row r="1683" spans="2:98" s="24" customFormat="1" x14ac:dyDescent="0.25">
      <c r="B1683" s="210"/>
      <c r="E1683" s="211"/>
      <c r="G1683" s="102"/>
      <c r="H1683" s="307"/>
      <c r="I1683" s="103"/>
      <c r="J1683" s="104"/>
      <c r="K1683" s="109"/>
      <c r="L1683" s="214"/>
      <c r="CT1683" s="25"/>
    </row>
    <row r="1684" spans="2:98" s="24" customFormat="1" x14ac:dyDescent="0.25">
      <c r="B1684" s="210"/>
      <c r="E1684" s="211"/>
      <c r="G1684" s="102"/>
      <c r="H1684" s="307"/>
      <c r="I1684" s="103"/>
      <c r="J1684" s="104"/>
      <c r="K1684" s="109"/>
      <c r="L1684" s="214"/>
      <c r="CT1684" s="25"/>
    </row>
    <row r="1685" spans="2:98" s="24" customFormat="1" x14ac:dyDescent="0.25">
      <c r="B1685" s="210"/>
      <c r="E1685" s="211"/>
      <c r="G1685" s="102"/>
      <c r="H1685" s="307"/>
      <c r="I1685" s="103"/>
      <c r="J1685" s="104"/>
      <c r="K1685" s="109"/>
      <c r="L1685" s="214"/>
      <c r="CT1685" s="25"/>
    </row>
    <row r="1686" spans="2:98" s="24" customFormat="1" x14ac:dyDescent="0.25">
      <c r="B1686" s="210"/>
      <c r="E1686" s="211"/>
      <c r="G1686" s="102"/>
      <c r="H1686" s="307"/>
      <c r="I1686" s="103"/>
      <c r="J1686" s="104"/>
      <c r="K1686" s="109"/>
      <c r="L1686" s="214"/>
      <c r="CT1686" s="25"/>
    </row>
    <row r="1687" spans="2:98" s="24" customFormat="1" x14ac:dyDescent="0.25">
      <c r="B1687" s="210"/>
      <c r="E1687" s="211"/>
      <c r="G1687" s="102"/>
      <c r="H1687" s="307"/>
      <c r="I1687" s="103"/>
      <c r="J1687" s="104"/>
      <c r="K1687" s="109"/>
      <c r="L1687" s="214"/>
      <c r="CT1687" s="25"/>
    </row>
    <row r="1688" spans="2:98" s="24" customFormat="1" x14ac:dyDescent="0.25">
      <c r="B1688" s="210"/>
      <c r="E1688" s="211"/>
      <c r="G1688" s="102"/>
      <c r="H1688" s="307"/>
      <c r="I1688" s="103"/>
      <c r="J1688" s="104"/>
      <c r="K1688" s="109"/>
      <c r="L1688" s="214"/>
      <c r="CT1688" s="25"/>
    </row>
    <row r="1689" spans="2:98" s="24" customFormat="1" x14ac:dyDescent="0.25">
      <c r="B1689" s="210"/>
      <c r="E1689" s="211"/>
      <c r="G1689" s="102"/>
      <c r="H1689" s="307"/>
      <c r="I1689" s="103"/>
      <c r="J1689" s="104"/>
      <c r="K1689" s="109"/>
      <c r="L1689" s="214"/>
      <c r="CT1689" s="25"/>
    </row>
    <row r="1690" spans="2:98" s="24" customFormat="1" x14ac:dyDescent="0.25">
      <c r="B1690" s="210"/>
      <c r="E1690" s="211"/>
      <c r="G1690" s="102"/>
      <c r="H1690" s="307"/>
      <c r="I1690" s="103"/>
      <c r="J1690" s="104"/>
      <c r="K1690" s="109"/>
      <c r="L1690" s="214"/>
      <c r="CT1690" s="25"/>
    </row>
    <row r="1691" spans="2:98" s="24" customFormat="1" x14ac:dyDescent="0.25">
      <c r="B1691" s="210"/>
      <c r="E1691" s="211"/>
      <c r="G1691" s="102"/>
      <c r="H1691" s="307"/>
      <c r="I1691" s="103"/>
      <c r="J1691" s="104"/>
      <c r="K1691" s="109"/>
      <c r="L1691" s="214"/>
      <c r="CT1691" s="25"/>
    </row>
    <row r="1692" spans="2:98" s="24" customFormat="1" x14ac:dyDescent="0.25">
      <c r="B1692" s="210"/>
      <c r="E1692" s="211"/>
      <c r="G1692" s="102"/>
      <c r="H1692" s="307"/>
      <c r="I1692" s="103"/>
      <c r="J1692" s="104"/>
      <c r="K1692" s="109"/>
      <c r="L1692" s="214"/>
      <c r="CT1692" s="25"/>
    </row>
    <row r="1693" spans="2:98" s="24" customFormat="1" x14ac:dyDescent="0.25">
      <c r="B1693" s="210"/>
      <c r="E1693" s="211"/>
      <c r="G1693" s="102"/>
      <c r="H1693" s="307"/>
      <c r="I1693" s="103"/>
      <c r="J1693" s="104"/>
      <c r="K1693" s="109"/>
      <c r="L1693" s="214"/>
      <c r="CT1693" s="25"/>
    </row>
    <row r="1694" spans="2:98" s="24" customFormat="1" x14ac:dyDescent="0.25">
      <c r="B1694" s="210"/>
      <c r="E1694" s="211"/>
      <c r="G1694" s="102"/>
      <c r="H1694" s="307"/>
      <c r="I1694" s="103"/>
      <c r="J1694" s="104"/>
      <c r="K1694" s="109"/>
      <c r="L1694" s="214"/>
      <c r="CT1694" s="25"/>
    </row>
    <row r="1695" spans="2:98" s="24" customFormat="1" x14ac:dyDescent="0.25">
      <c r="B1695" s="210"/>
      <c r="E1695" s="211"/>
      <c r="G1695" s="102"/>
      <c r="H1695" s="307"/>
      <c r="I1695" s="103"/>
      <c r="J1695" s="104"/>
      <c r="K1695" s="109"/>
      <c r="L1695" s="214"/>
      <c r="CT1695" s="25"/>
    </row>
    <row r="1696" spans="2:98" s="24" customFormat="1" x14ac:dyDescent="0.25">
      <c r="B1696" s="210"/>
      <c r="E1696" s="211"/>
      <c r="G1696" s="102"/>
      <c r="H1696" s="307"/>
      <c r="I1696" s="103"/>
      <c r="J1696" s="104"/>
      <c r="K1696" s="109"/>
      <c r="L1696" s="214"/>
      <c r="CT1696" s="25"/>
    </row>
    <row r="1697" spans="2:98" s="24" customFormat="1" x14ac:dyDescent="0.25">
      <c r="B1697" s="210"/>
      <c r="E1697" s="211"/>
      <c r="G1697" s="102"/>
      <c r="H1697" s="307"/>
      <c r="I1697" s="103"/>
      <c r="J1697" s="104"/>
      <c r="K1697" s="109"/>
      <c r="L1697" s="214"/>
      <c r="CT1697" s="25"/>
    </row>
    <row r="1698" spans="2:98" s="24" customFormat="1" x14ac:dyDescent="0.25">
      <c r="B1698" s="210"/>
      <c r="E1698" s="211"/>
      <c r="G1698" s="102"/>
      <c r="H1698" s="307"/>
      <c r="I1698" s="103"/>
      <c r="J1698" s="104"/>
      <c r="K1698" s="109"/>
      <c r="L1698" s="214"/>
      <c r="CT1698" s="25"/>
    </row>
    <row r="1699" spans="2:98" s="24" customFormat="1" x14ac:dyDescent="0.25">
      <c r="B1699" s="210"/>
      <c r="E1699" s="211"/>
      <c r="G1699" s="102"/>
      <c r="H1699" s="307"/>
      <c r="I1699" s="103"/>
      <c r="J1699" s="104"/>
      <c r="K1699" s="109"/>
      <c r="L1699" s="214"/>
      <c r="CT1699" s="25"/>
    </row>
    <row r="1700" spans="2:98" s="24" customFormat="1" x14ac:dyDescent="0.25">
      <c r="B1700" s="210"/>
      <c r="E1700" s="211"/>
      <c r="G1700" s="102"/>
      <c r="H1700" s="307"/>
      <c r="I1700" s="103"/>
      <c r="J1700" s="104"/>
      <c r="K1700" s="109"/>
      <c r="L1700" s="214"/>
      <c r="CT1700" s="25"/>
    </row>
    <row r="1701" spans="2:98" s="24" customFormat="1" x14ac:dyDescent="0.25">
      <c r="B1701" s="210"/>
      <c r="E1701" s="211"/>
      <c r="G1701" s="102"/>
      <c r="H1701" s="307"/>
      <c r="I1701" s="103"/>
      <c r="J1701" s="104"/>
      <c r="K1701" s="109"/>
      <c r="L1701" s="214"/>
      <c r="CT1701" s="25"/>
    </row>
    <row r="1702" spans="2:98" s="24" customFormat="1" x14ac:dyDescent="0.25">
      <c r="B1702" s="210"/>
      <c r="E1702" s="211"/>
      <c r="G1702" s="102"/>
      <c r="H1702" s="307"/>
      <c r="I1702" s="103"/>
      <c r="J1702" s="104"/>
      <c r="K1702" s="109"/>
      <c r="L1702" s="214"/>
      <c r="CT1702" s="25"/>
    </row>
    <row r="1703" spans="2:98" s="24" customFormat="1" x14ac:dyDescent="0.25">
      <c r="B1703" s="210"/>
      <c r="E1703" s="211"/>
      <c r="G1703" s="102"/>
      <c r="H1703" s="307"/>
      <c r="I1703" s="103"/>
      <c r="J1703" s="104"/>
      <c r="K1703" s="109"/>
      <c r="L1703" s="214"/>
      <c r="CT1703" s="25"/>
    </row>
    <row r="1704" spans="2:98" s="24" customFormat="1" x14ac:dyDescent="0.25">
      <c r="B1704" s="210"/>
      <c r="E1704" s="211"/>
      <c r="G1704" s="102"/>
      <c r="H1704" s="307"/>
      <c r="I1704" s="103"/>
      <c r="J1704" s="104"/>
      <c r="K1704" s="109"/>
      <c r="L1704" s="214"/>
      <c r="CT1704" s="25"/>
    </row>
    <row r="1705" spans="2:98" s="24" customFormat="1" x14ac:dyDescent="0.25">
      <c r="B1705" s="210"/>
      <c r="E1705" s="211"/>
      <c r="G1705" s="102"/>
      <c r="H1705" s="307"/>
      <c r="I1705" s="103"/>
      <c r="J1705" s="104"/>
      <c r="K1705" s="109"/>
      <c r="L1705" s="214"/>
      <c r="CT1705" s="25"/>
    </row>
    <row r="1706" spans="2:98" s="24" customFormat="1" x14ac:dyDescent="0.25">
      <c r="B1706" s="210"/>
      <c r="E1706" s="211"/>
      <c r="G1706" s="102"/>
      <c r="H1706" s="307"/>
      <c r="I1706" s="103"/>
      <c r="J1706" s="104"/>
      <c r="K1706" s="109"/>
      <c r="L1706" s="214"/>
      <c r="CT1706" s="25"/>
    </row>
    <row r="1707" spans="2:98" s="24" customFormat="1" x14ac:dyDescent="0.25">
      <c r="B1707" s="210"/>
      <c r="E1707" s="211"/>
      <c r="G1707" s="102"/>
      <c r="H1707" s="307"/>
      <c r="I1707" s="103"/>
      <c r="J1707" s="104"/>
      <c r="K1707" s="109"/>
      <c r="L1707" s="214"/>
      <c r="CT1707" s="25"/>
    </row>
    <row r="1708" spans="2:98" s="24" customFormat="1" x14ac:dyDescent="0.25">
      <c r="B1708" s="210"/>
      <c r="E1708" s="211"/>
      <c r="G1708" s="102"/>
      <c r="H1708" s="307"/>
      <c r="I1708" s="103"/>
      <c r="J1708" s="104"/>
      <c r="K1708" s="109"/>
      <c r="L1708" s="214"/>
      <c r="CT1708" s="25"/>
    </row>
    <row r="1709" spans="2:98" s="24" customFormat="1" x14ac:dyDescent="0.25">
      <c r="B1709" s="210"/>
      <c r="E1709" s="211"/>
      <c r="G1709" s="102"/>
      <c r="H1709" s="307"/>
      <c r="I1709" s="103"/>
      <c r="J1709" s="104"/>
      <c r="K1709" s="109"/>
      <c r="L1709" s="214"/>
      <c r="CT1709" s="25"/>
    </row>
    <row r="1710" spans="2:98" s="24" customFormat="1" x14ac:dyDescent="0.25">
      <c r="B1710" s="210"/>
      <c r="E1710" s="211"/>
      <c r="G1710" s="102"/>
      <c r="H1710" s="307"/>
      <c r="I1710" s="103"/>
      <c r="J1710" s="104"/>
      <c r="K1710" s="109"/>
      <c r="L1710" s="214"/>
      <c r="CT1710" s="25"/>
    </row>
    <row r="1711" spans="2:98" s="24" customFormat="1" x14ac:dyDescent="0.25">
      <c r="B1711" s="210"/>
      <c r="E1711" s="211"/>
      <c r="G1711" s="102"/>
      <c r="H1711" s="307"/>
      <c r="I1711" s="103"/>
      <c r="J1711" s="104"/>
      <c r="K1711" s="109"/>
      <c r="L1711" s="214"/>
      <c r="CT1711" s="25"/>
    </row>
    <row r="1712" spans="2:98" s="24" customFormat="1" x14ac:dyDescent="0.25">
      <c r="B1712" s="210"/>
      <c r="E1712" s="211"/>
      <c r="G1712" s="102"/>
      <c r="H1712" s="307"/>
      <c r="I1712" s="103"/>
      <c r="J1712" s="104"/>
      <c r="K1712" s="109"/>
      <c r="L1712" s="214"/>
      <c r="CT1712" s="25"/>
    </row>
    <row r="1713" spans="2:98" s="24" customFormat="1" x14ac:dyDescent="0.25">
      <c r="B1713" s="210"/>
      <c r="E1713" s="211"/>
      <c r="G1713" s="102"/>
      <c r="H1713" s="307"/>
      <c r="I1713" s="103"/>
      <c r="J1713" s="104"/>
      <c r="K1713" s="109"/>
      <c r="L1713" s="214"/>
      <c r="CT1713" s="25"/>
    </row>
    <row r="1714" spans="2:98" s="24" customFormat="1" x14ac:dyDescent="0.25">
      <c r="B1714" s="210"/>
      <c r="E1714" s="211"/>
      <c r="G1714" s="102"/>
      <c r="H1714" s="307"/>
      <c r="I1714" s="103"/>
      <c r="J1714" s="104"/>
      <c r="K1714" s="109"/>
      <c r="L1714" s="214"/>
      <c r="CT1714" s="25"/>
    </row>
    <row r="1715" spans="2:98" s="24" customFormat="1" x14ac:dyDescent="0.25">
      <c r="B1715" s="210"/>
      <c r="E1715" s="211"/>
      <c r="G1715" s="102"/>
      <c r="H1715" s="307"/>
      <c r="I1715" s="103"/>
      <c r="J1715" s="104"/>
      <c r="K1715" s="109"/>
      <c r="L1715" s="214"/>
      <c r="CT1715" s="25"/>
    </row>
    <row r="1716" spans="2:98" s="24" customFormat="1" x14ac:dyDescent="0.25">
      <c r="B1716" s="210"/>
      <c r="E1716" s="211"/>
      <c r="G1716" s="102"/>
      <c r="H1716" s="307"/>
      <c r="I1716" s="103"/>
      <c r="J1716" s="104"/>
      <c r="K1716" s="109"/>
      <c r="L1716" s="214"/>
      <c r="CT1716" s="25"/>
    </row>
    <row r="1717" spans="2:98" s="24" customFormat="1" x14ac:dyDescent="0.25">
      <c r="B1717" s="210"/>
      <c r="E1717" s="211"/>
      <c r="G1717" s="102"/>
      <c r="H1717" s="307"/>
      <c r="I1717" s="103"/>
      <c r="J1717" s="104"/>
      <c r="K1717" s="109"/>
      <c r="L1717" s="214"/>
      <c r="CT1717" s="25"/>
    </row>
    <row r="1718" spans="2:98" s="24" customFormat="1" x14ac:dyDescent="0.25">
      <c r="B1718" s="210"/>
      <c r="E1718" s="211"/>
      <c r="G1718" s="102"/>
      <c r="H1718" s="307"/>
      <c r="I1718" s="103"/>
      <c r="J1718" s="104"/>
      <c r="K1718" s="109"/>
      <c r="L1718" s="214"/>
      <c r="CT1718" s="25"/>
    </row>
    <row r="1719" spans="2:98" s="24" customFormat="1" x14ac:dyDescent="0.25">
      <c r="B1719" s="210"/>
      <c r="E1719" s="211"/>
      <c r="G1719" s="102"/>
      <c r="H1719" s="307"/>
      <c r="I1719" s="103"/>
      <c r="J1719" s="104"/>
      <c r="K1719" s="109"/>
      <c r="L1719" s="214"/>
      <c r="CT1719" s="25"/>
    </row>
    <row r="1720" spans="2:98" s="24" customFormat="1" x14ac:dyDescent="0.25">
      <c r="B1720" s="210"/>
      <c r="E1720" s="211"/>
      <c r="G1720" s="102"/>
      <c r="H1720" s="307"/>
      <c r="I1720" s="103"/>
      <c r="J1720" s="104"/>
      <c r="K1720" s="109"/>
      <c r="L1720" s="214"/>
      <c r="CT1720" s="25"/>
    </row>
    <row r="1721" spans="2:98" s="24" customFormat="1" x14ac:dyDescent="0.25">
      <c r="B1721" s="210"/>
      <c r="E1721" s="211"/>
      <c r="G1721" s="102"/>
      <c r="H1721" s="307"/>
      <c r="I1721" s="103"/>
      <c r="J1721" s="104"/>
      <c r="K1721" s="109"/>
      <c r="L1721" s="214"/>
      <c r="CT1721" s="25"/>
    </row>
    <row r="1722" spans="2:98" s="24" customFormat="1" x14ac:dyDescent="0.25">
      <c r="B1722" s="210"/>
      <c r="E1722" s="211"/>
      <c r="G1722" s="102"/>
      <c r="H1722" s="307"/>
      <c r="I1722" s="103"/>
      <c r="J1722" s="104"/>
      <c r="K1722" s="109"/>
      <c r="L1722" s="214"/>
      <c r="CT1722" s="25"/>
    </row>
    <row r="1723" spans="2:98" s="24" customFormat="1" x14ac:dyDescent="0.25">
      <c r="B1723" s="210"/>
      <c r="E1723" s="211"/>
      <c r="G1723" s="102"/>
      <c r="H1723" s="307"/>
      <c r="I1723" s="103"/>
      <c r="J1723" s="104"/>
      <c r="K1723" s="109"/>
      <c r="L1723" s="214"/>
      <c r="CT1723" s="25"/>
    </row>
    <row r="1724" spans="2:98" s="24" customFormat="1" x14ac:dyDescent="0.25">
      <c r="B1724" s="210"/>
      <c r="E1724" s="211"/>
      <c r="G1724" s="102"/>
      <c r="H1724" s="307"/>
      <c r="I1724" s="103"/>
      <c r="J1724" s="104"/>
      <c r="K1724" s="109"/>
      <c r="L1724" s="214"/>
      <c r="CT1724" s="25"/>
    </row>
    <row r="1725" spans="2:98" s="24" customFormat="1" x14ac:dyDescent="0.25">
      <c r="B1725" s="210"/>
      <c r="E1725" s="211"/>
      <c r="G1725" s="102"/>
      <c r="H1725" s="307"/>
      <c r="I1725" s="103"/>
      <c r="J1725" s="104"/>
      <c r="K1725" s="109"/>
      <c r="L1725" s="214"/>
      <c r="CT1725" s="25"/>
    </row>
    <row r="1726" spans="2:98" s="24" customFormat="1" x14ac:dyDescent="0.25">
      <c r="B1726" s="210"/>
      <c r="E1726" s="211"/>
      <c r="G1726" s="102"/>
      <c r="H1726" s="307"/>
      <c r="I1726" s="103"/>
      <c r="J1726" s="104"/>
      <c r="K1726" s="109"/>
      <c r="L1726" s="214"/>
      <c r="CT1726" s="25"/>
    </row>
    <row r="1727" spans="2:98" s="24" customFormat="1" x14ac:dyDescent="0.25">
      <c r="B1727" s="210"/>
      <c r="E1727" s="211"/>
      <c r="G1727" s="102"/>
      <c r="H1727" s="307"/>
      <c r="I1727" s="103"/>
      <c r="J1727" s="104"/>
      <c r="K1727" s="109"/>
      <c r="L1727" s="214"/>
      <c r="CT1727" s="25"/>
    </row>
    <row r="1728" spans="2:98" s="24" customFormat="1" x14ac:dyDescent="0.25">
      <c r="B1728" s="210"/>
      <c r="E1728" s="211"/>
      <c r="G1728" s="102"/>
      <c r="H1728" s="307"/>
      <c r="I1728" s="103"/>
      <c r="J1728" s="104"/>
      <c r="K1728" s="109"/>
      <c r="L1728" s="214"/>
      <c r="CT1728" s="25"/>
    </row>
    <row r="1729" spans="2:98" s="24" customFormat="1" x14ac:dyDescent="0.25">
      <c r="B1729" s="210"/>
      <c r="E1729" s="211"/>
      <c r="G1729" s="102"/>
      <c r="H1729" s="307"/>
      <c r="I1729" s="103"/>
      <c r="J1729" s="104"/>
      <c r="K1729" s="109"/>
      <c r="L1729" s="214"/>
      <c r="CT1729" s="25"/>
    </row>
    <row r="1730" spans="2:98" s="24" customFormat="1" x14ac:dyDescent="0.25">
      <c r="B1730" s="210"/>
      <c r="E1730" s="211"/>
      <c r="G1730" s="102"/>
      <c r="H1730" s="307"/>
      <c r="I1730" s="103"/>
      <c r="J1730" s="104"/>
      <c r="K1730" s="109"/>
      <c r="L1730" s="214"/>
      <c r="CT1730" s="25"/>
    </row>
    <row r="1731" spans="2:98" s="24" customFormat="1" x14ac:dyDescent="0.25">
      <c r="B1731" s="210"/>
      <c r="E1731" s="211"/>
      <c r="G1731" s="102"/>
      <c r="H1731" s="307"/>
      <c r="I1731" s="103"/>
      <c r="J1731" s="104"/>
      <c r="K1731" s="109"/>
      <c r="L1731" s="214"/>
      <c r="CT1731" s="25"/>
    </row>
    <row r="1732" spans="2:98" s="24" customFormat="1" x14ac:dyDescent="0.25">
      <c r="B1732" s="210"/>
      <c r="E1732" s="211"/>
      <c r="G1732" s="102"/>
      <c r="H1732" s="307"/>
      <c r="I1732" s="103"/>
      <c r="J1732" s="104"/>
      <c r="K1732" s="109"/>
      <c r="L1732" s="214"/>
      <c r="CT1732" s="25"/>
    </row>
    <row r="1733" spans="2:98" s="24" customFormat="1" x14ac:dyDescent="0.25">
      <c r="B1733" s="210"/>
      <c r="E1733" s="211"/>
      <c r="G1733" s="102"/>
      <c r="H1733" s="307"/>
      <c r="I1733" s="103"/>
      <c r="J1733" s="104"/>
      <c r="K1733" s="109"/>
      <c r="L1733" s="214"/>
      <c r="CT1733" s="25"/>
    </row>
    <row r="1734" spans="2:98" s="24" customFormat="1" x14ac:dyDescent="0.25">
      <c r="B1734" s="210"/>
      <c r="E1734" s="211"/>
      <c r="G1734" s="102"/>
      <c r="H1734" s="307"/>
      <c r="I1734" s="103"/>
      <c r="J1734" s="104"/>
      <c r="K1734" s="109"/>
      <c r="L1734" s="214"/>
      <c r="CT1734" s="25"/>
    </row>
    <row r="1735" spans="2:98" s="24" customFormat="1" x14ac:dyDescent="0.25">
      <c r="B1735" s="210"/>
      <c r="E1735" s="211"/>
      <c r="G1735" s="102"/>
      <c r="H1735" s="307"/>
      <c r="I1735" s="103"/>
      <c r="J1735" s="104"/>
      <c r="K1735" s="109"/>
      <c r="L1735" s="214"/>
      <c r="CT1735" s="25"/>
    </row>
    <row r="1736" spans="2:98" s="24" customFormat="1" x14ac:dyDescent="0.25">
      <c r="B1736" s="210"/>
      <c r="E1736" s="211"/>
      <c r="G1736" s="102"/>
      <c r="H1736" s="307"/>
      <c r="I1736" s="103"/>
      <c r="J1736" s="104"/>
      <c r="K1736" s="109"/>
      <c r="L1736" s="214"/>
      <c r="CT1736" s="25"/>
    </row>
    <row r="1737" spans="2:98" s="24" customFormat="1" x14ac:dyDescent="0.25">
      <c r="B1737" s="210"/>
      <c r="E1737" s="211"/>
      <c r="G1737" s="102"/>
      <c r="H1737" s="307"/>
      <c r="I1737" s="103"/>
      <c r="J1737" s="104"/>
      <c r="K1737" s="109"/>
      <c r="L1737" s="214"/>
      <c r="CT1737" s="25"/>
    </row>
    <row r="1738" spans="2:98" s="24" customFormat="1" x14ac:dyDescent="0.25">
      <c r="B1738" s="210"/>
      <c r="E1738" s="211"/>
      <c r="G1738" s="102"/>
      <c r="H1738" s="307"/>
      <c r="I1738" s="103"/>
      <c r="J1738" s="104"/>
      <c r="K1738" s="109"/>
      <c r="L1738" s="214"/>
      <c r="CT1738" s="25"/>
    </row>
    <row r="1739" spans="2:98" s="24" customFormat="1" x14ac:dyDescent="0.25">
      <c r="B1739" s="210"/>
      <c r="E1739" s="211"/>
      <c r="G1739" s="102"/>
      <c r="H1739" s="307"/>
      <c r="I1739" s="103"/>
      <c r="J1739" s="104"/>
      <c r="K1739" s="109"/>
      <c r="L1739" s="214"/>
      <c r="CT1739" s="25"/>
    </row>
    <row r="1740" spans="2:98" s="24" customFormat="1" x14ac:dyDescent="0.25">
      <c r="B1740" s="210"/>
      <c r="E1740" s="211"/>
      <c r="G1740" s="102"/>
      <c r="H1740" s="307"/>
      <c r="I1740" s="103"/>
      <c r="J1740" s="104"/>
      <c r="K1740" s="109"/>
      <c r="L1740" s="214"/>
      <c r="CT1740" s="25"/>
    </row>
    <row r="1741" spans="2:98" s="24" customFormat="1" x14ac:dyDescent="0.25">
      <c r="B1741" s="210"/>
      <c r="E1741" s="211"/>
      <c r="G1741" s="102"/>
      <c r="H1741" s="307"/>
      <c r="I1741" s="103"/>
      <c r="J1741" s="104"/>
      <c r="K1741" s="109"/>
      <c r="L1741" s="214"/>
      <c r="CT1741" s="25"/>
    </row>
    <row r="1742" spans="2:98" s="24" customFormat="1" x14ac:dyDescent="0.25">
      <c r="B1742" s="210"/>
      <c r="E1742" s="211"/>
      <c r="G1742" s="102"/>
      <c r="H1742" s="307"/>
      <c r="I1742" s="103"/>
      <c r="J1742" s="104"/>
      <c r="K1742" s="109"/>
      <c r="L1742" s="214"/>
      <c r="CT1742" s="25"/>
    </row>
    <row r="1743" spans="2:98" s="24" customFormat="1" x14ac:dyDescent="0.25">
      <c r="B1743" s="210"/>
      <c r="E1743" s="211"/>
      <c r="G1743" s="102"/>
      <c r="H1743" s="307"/>
      <c r="I1743" s="103"/>
      <c r="J1743" s="104"/>
      <c r="K1743" s="109"/>
      <c r="L1743" s="214"/>
      <c r="CT1743" s="25"/>
    </row>
    <row r="1744" spans="2:98" s="24" customFormat="1" x14ac:dyDescent="0.25">
      <c r="B1744" s="210"/>
      <c r="E1744" s="211"/>
      <c r="G1744" s="102"/>
      <c r="H1744" s="307"/>
      <c r="I1744" s="103"/>
      <c r="J1744" s="104"/>
      <c r="K1744" s="109"/>
      <c r="L1744" s="214"/>
      <c r="CT1744" s="25"/>
    </row>
    <row r="1745" spans="2:98" s="24" customFormat="1" x14ac:dyDescent="0.25">
      <c r="B1745" s="210"/>
      <c r="E1745" s="211"/>
      <c r="G1745" s="102"/>
      <c r="H1745" s="307"/>
      <c r="I1745" s="103"/>
      <c r="J1745" s="104"/>
      <c r="K1745" s="109"/>
      <c r="L1745" s="214"/>
      <c r="CT1745" s="25"/>
    </row>
    <row r="1746" spans="2:98" s="24" customFormat="1" x14ac:dyDescent="0.25">
      <c r="B1746" s="210"/>
      <c r="E1746" s="211"/>
      <c r="G1746" s="102"/>
      <c r="H1746" s="307"/>
      <c r="I1746" s="103"/>
      <c r="J1746" s="104"/>
      <c r="K1746" s="109"/>
      <c r="L1746" s="214"/>
      <c r="CT1746" s="25"/>
    </row>
    <row r="1747" spans="2:98" s="24" customFormat="1" x14ac:dyDescent="0.25">
      <c r="B1747" s="210"/>
      <c r="E1747" s="211"/>
      <c r="G1747" s="102"/>
      <c r="H1747" s="307"/>
      <c r="I1747" s="103"/>
      <c r="J1747" s="104"/>
      <c r="K1747" s="109"/>
      <c r="L1747" s="214"/>
      <c r="CT1747" s="25"/>
    </row>
    <row r="1748" spans="2:98" s="24" customFormat="1" x14ac:dyDescent="0.25">
      <c r="B1748" s="210"/>
      <c r="E1748" s="211"/>
      <c r="G1748" s="102"/>
      <c r="H1748" s="307"/>
      <c r="I1748" s="103"/>
      <c r="J1748" s="104"/>
      <c r="K1748" s="109"/>
      <c r="L1748" s="214"/>
      <c r="CT1748" s="25"/>
    </row>
    <row r="1749" spans="2:98" s="24" customFormat="1" x14ac:dyDescent="0.25">
      <c r="B1749" s="210"/>
      <c r="E1749" s="211"/>
      <c r="G1749" s="102"/>
      <c r="H1749" s="307"/>
      <c r="I1749" s="103"/>
      <c r="J1749" s="104"/>
      <c r="K1749" s="109"/>
      <c r="L1749" s="214"/>
      <c r="CT1749" s="25"/>
    </row>
    <row r="1750" spans="2:98" s="24" customFormat="1" x14ac:dyDescent="0.25">
      <c r="B1750" s="210"/>
      <c r="E1750" s="211"/>
      <c r="G1750" s="102"/>
      <c r="H1750" s="307"/>
      <c r="I1750" s="103"/>
      <c r="J1750" s="104"/>
      <c r="K1750" s="109"/>
      <c r="L1750" s="214"/>
      <c r="CT1750" s="25"/>
    </row>
    <row r="1751" spans="2:98" s="24" customFormat="1" x14ac:dyDescent="0.25">
      <c r="B1751" s="210"/>
      <c r="E1751" s="211"/>
      <c r="G1751" s="102"/>
      <c r="H1751" s="307"/>
      <c r="I1751" s="103"/>
      <c r="J1751" s="104"/>
      <c r="K1751" s="109"/>
      <c r="L1751" s="214"/>
      <c r="CT1751" s="25"/>
    </row>
    <row r="1752" spans="2:98" s="24" customFormat="1" x14ac:dyDescent="0.25">
      <c r="B1752" s="210"/>
      <c r="E1752" s="211"/>
      <c r="G1752" s="102"/>
      <c r="H1752" s="307"/>
      <c r="I1752" s="103"/>
      <c r="J1752" s="104"/>
      <c r="K1752" s="109"/>
      <c r="L1752" s="214"/>
      <c r="CT1752" s="25"/>
    </row>
    <row r="1753" spans="2:98" s="24" customFormat="1" x14ac:dyDescent="0.25">
      <c r="B1753" s="210"/>
      <c r="E1753" s="211"/>
      <c r="G1753" s="102"/>
      <c r="H1753" s="307"/>
      <c r="I1753" s="103"/>
      <c r="J1753" s="104"/>
      <c r="K1753" s="109"/>
      <c r="L1753" s="214"/>
      <c r="CT1753" s="25"/>
    </row>
    <row r="1754" spans="2:98" s="24" customFormat="1" x14ac:dyDescent="0.25">
      <c r="B1754" s="210"/>
      <c r="E1754" s="211"/>
      <c r="G1754" s="102"/>
      <c r="H1754" s="307"/>
      <c r="I1754" s="103"/>
      <c r="J1754" s="104"/>
      <c r="K1754" s="109"/>
      <c r="L1754" s="214"/>
      <c r="CT1754" s="25"/>
    </row>
    <row r="1755" spans="2:98" s="24" customFormat="1" x14ac:dyDescent="0.25">
      <c r="B1755" s="210"/>
      <c r="E1755" s="211"/>
      <c r="G1755" s="102"/>
      <c r="H1755" s="307"/>
      <c r="I1755" s="103"/>
      <c r="J1755" s="104"/>
      <c r="K1755" s="109"/>
      <c r="L1755" s="214"/>
      <c r="CT1755" s="25"/>
    </row>
    <row r="1756" spans="2:98" s="24" customFormat="1" x14ac:dyDescent="0.25">
      <c r="B1756" s="210"/>
      <c r="E1756" s="211"/>
      <c r="G1756" s="102"/>
      <c r="H1756" s="307"/>
      <c r="I1756" s="103"/>
      <c r="J1756" s="104"/>
      <c r="K1756" s="109"/>
      <c r="L1756" s="214"/>
      <c r="CT1756" s="25"/>
    </row>
    <row r="1757" spans="2:98" s="24" customFormat="1" x14ac:dyDescent="0.25">
      <c r="B1757" s="210"/>
      <c r="E1757" s="211"/>
      <c r="G1757" s="102"/>
      <c r="H1757" s="307"/>
      <c r="I1757" s="103"/>
      <c r="J1757" s="104"/>
      <c r="K1757" s="109"/>
      <c r="L1757" s="214"/>
      <c r="CT1757" s="25"/>
    </row>
    <row r="1758" spans="2:98" s="24" customFormat="1" x14ac:dyDescent="0.25">
      <c r="B1758" s="210"/>
      <c r="E1758" s="211"/>
      <c r="G1758" s="102"/>
      <c r="H1758" s="307"/>
      <c r="I1758" s="103"/>
      <c r="J1758" s="104"/>
      <c r="K1758" s="109"/>
      <c r="L1758" s="214"/>
      <c r="CT1758" s="25"/>
    </row>
    <row r="1759" spans="2:98" s="24" customFormat="1" x14ac:dyDescent="0.25">
      <c r="B1759" s="210"/>
      <c r="E1759" s="211"/>
      <c r="G1759" s="102"/>
      <c r="H1759" s="307"/>
      <c r="I1759" s="103"/>
      <c r="J1759" s="104"/>
      <c r="K1759" s="109"/>
      <c r="L1759" s="214"/>
      <c r="CT1759" s="25"/>
    </row>
    <row r="1760" spans="2:98" s="24" customFormat="1" x14ac:dyDescent="0.25">
      <c r="B1760" s="210"/>
      <c r="E1760" s="211"/>
      <c r="G1760" s="102"/>
      <c r="H1760" s="307"/>
      <c r="I1760" s="103"/>
      <c r="J1760" s="104"/>
      <c r="K1760" s="109"/>
      <c r="L1760" s="214"/>
      <c r="CT1760" s="25"/>
    </row>
    <row r="1761" spans="2:98" s="24" customFormat="1" x14ac:dyDescent="0.25">
      <c r="B1761" s="210"/>
      <c r="E1761" s="211"/>
      <c r="G1761" s="102"/>
      <c r="H1761" s="307"/>
      <c r="I1761" s="103"/>
      <c r="J1761" s="104"/>
      <c r="K1761" s="109"/>
      <c r="L1761" s="214"/>
      <c r="CT1761" s="25"/>
    </row>
    <row r="1762" spans="2:98" s="24" customFormat="1" x14ac:dyDescent="0.25">
      <c r="B1762" s="210"/>
      <c r="E1762" s="211"/>
      <c r="G1762" s="102"/>
      <c r="H1762" s="307"/>
      <c r="I1762" s="103"/>
      <c r="J1762" s="104"/>
      <c r="K1762" s="109"/>
      <c r="L1762" s="214"/>
      <c r="CT1762" s="25"/>
    </row>
    <row r="1763" spans="2:98" s="24" customFormat="1" x14ac:dyDescent="0.25">
      <c r="B1763" s="210"/>
      <c r="E1763" s="211"/>
      <c r="G1763" s="102"/>
      <c r="H1763" s="307"/>
      <c r="I1763" s="103"/>
      <c r="J1763" s="104"/>
      <c r="K1763" s="109"/>
      <c r="L1763" s="214"/>
      <c r="CT1763" s="25"/>
    </row>
    <row r="1764" spans="2:98" s="24" customFormat="1" x14ac:dyDescent="0.25">
      <c r="B1764" s="210"/>
      <c r="E1764" s="211"/>
      <c r="G1764" s="102"/>
      <c r="H1764" s="307"/>
      <c r="I1764" s="103"/>
      <c r="J1764" s="104"/>
      <c r="K1764" s="109"/>
      <c r="L1764" s="214"/>
      <c r="CT1764" s="25"/>
    </row>
    <row r="1765" spans="2:98" s="24" customFormat="1" x14ac:dyDescent="0.25">
      <c r="B1765" s="210"/>
      <c r="E1765" s="211"/>
      <c r="G1765" s="102"/>
      <c r="H1765" s="307"/>
      <c r="I1765" s="103"/>
      <c r="J1765" s="104"/>
      <c r="K1765" s="109"/>
      <c r="L1765" s="214"/>
      <c r="CT1765" s="25"/>
    </row>
    <row r="1766" spans="2:98" s="24" customFormat="1" x14ac:dyDescent="0.25">
      <c r="B1766" s="210"/>
      <c r="E1766" s="211"/>
      <c r="G1766" s="102"/>
      <c r="H1766" s="307"/>
      <c r="I1766" s="103"/>
      <c r="J1766" s="104"/>
      <c r="K1766" s="109"/>
      <c r="L1766" s="214"/>
      <c r="CT1766" s="25"/>
    </row>
    <row r="1767" spans="2:98" s="24" customFormat="1" x14ac:dyDescent="0.25">
      <c r="B1767" s="210"/>
      <c r="E1767" s="211"/>
      <c r="G1767" s="102"/>
      <c r="H1767" s="307"/>
      <c r="I1767" s="103"/>
      <c r="J1767" s="104"/>
      <c r="K1767" s="109"/>
      <c r="L1767" s="214"/>
      <c r="CT1767" s="25"/>
    </row>
    <row r="1768" spans="2:98" s="24" customFormat="1" x14ac:dyDescent="0.25">
      <c r="B1768" s="210"/>
      <c r="E1768" s="211"/>
      <c r="G1768" s="102"/>
      <c r="H1768" s="307"/>
      <c r="I1768" s="103"/>
      <c r="J1768" s="104"/>
      <c r="K1768" s="109"/>
      <c r="L1768" s="214"/>
      <c r="CT1768" s="25"/>
    </row>
    <row r="1769" spans="2:98" s="24" customFormat="1" x14ac:dyDescent="0.25">
      <c r="B1769" s="210"/>
      <c r="E1769" s="211"/>
      <c r="G1769" s="102"/>
      <c r="H1769" s="307"/>
      <c r="I1769" s="103"/>
      <c r="J1769" s="104"/>
      <c r="K1769" s="109"/>
      <c r="L1769" s="214"/>
      <c r="CT1769" s="25"/>
    </row>
    <row r="1770" spans="2:98" s="24" customFormat="1" x14ac:dyDescent="0.25">
      <c r="B1770" s="210"/>
      <c r="E1770" s="211"/>
      <c r="G1770" s="102"/>
      <c r="H1770" s="307"/>
      <c r="I1770" s="103"/>
      <c r="J1770" s="104"/>
      <c r="K1770" s="109"/>
      <c r="L1770" s="214"/>
      <c r="CT1770" s="25"/>
    </row>
    <row r="1771" spans="2:98" s="24" customFormat="1" x14ac:dyDescent="0.25">
      <c r="B1771" s="210"/>
      <c r="E1771" s="211"/>
      <c r="G1771" s="102"/>
      <c r="H1771" s="307"/>
      <c r="I1771" s="103"/>
      <c r="J1771" s="104"/>
      <c r="K1771" s="109"/>
      <c r="L1771" s="214"/>
      <c r="CT1771" s="25"/>
    </row>
    <row r="1772" spans="2:98" s="24" customFormat="1" x14ac:dyDescent="0.25">
      <c r="B1772" s="210"/>
      <c r="E1772" s="211"/>
      <c r="G1772" s="102"/>
      <c r="H1772" s="307"/>
      <c r="I1772" s="103"/>
      <c r="J1772" s="104"/>
      <c r="K1772" s="109"/>
      <c r="L1772" s="214"/>
      <c r="CT1772" s="25"/>
    </row>
    <row r="1773" spans="2:98" s="24" customFormat="1" x14ac:dyDescent="0.25">
      <c r="B1773" s="210"/>
      <c r="E1773" s="211"/>
      <c r="G1773" s="102"/>
      <c r="H1773" s="307"/>
      <c r="I1773" s="103"/>
      <c r="J1773" s="104"/>
      <c r="K1773" s="109"/>
      <c r="L1773" s="214"/>
      <c r="CT1773" s="25"/>
    </row>
    <row r="1774" spans="2:98" s="24" customFormat="1" x14ac:dyDescent="0.25">
      <c r="B1774" s="210"/>
      <c r="E1774" s="211"/>
      <c r="G1774" s="102"/>
      <c r="H1774" s="307"/>
      <c r="I1774" s="103"/>
      <c r="J1774" s="104"/>
      <c r="K1774" s="109"/>
      <c r="L1774" s="214"/>
      <c r="CT1774" s="25"/>
    </row>
    <row r="1775" spans="2:98" s="24" customFormat="1" x14ac:dyDescent="0.25">
      <c r="B1775" s="210"/>
      <c r="E1775" s="211"/>
      <c r="G1775" s="102"/>
      <c r="H1775" s="307"/>
      <c r="I1775" s="103"/>
      <c r="J1775" s="104"/>
      <c r="K1775" s="109"/>
      <c r="L1775" s="214"/>
      <c r="CT1775" s="25"/>
    </row>
    <row r="1776" spans="2:98" s="24" customFormat="1" x14ac:dyDescent="0.25">
      <c r="B1776" s="210"/>
      <c r="E1776" s="211"/>
      <c r="G1776" s="102"/>
      <c r="H1776" s="307"/>
      <c r="I1776" s="103"/>
      <c r="J1776" s="104"/>
      <c r="K1776" s="109"/>
      <c r="L1776" s="214"/>
      <c r="CT1776" s="25"/>
    </row>
    <row r="1777" spans="2:98" s="24" customFormat="1" x14ac:dyDescent="0.25">
      <c r="B1777" s="210"/>
      <c r="E1777" s="211"/>
      <c r="G1777" s="102"/>
      <c r="H1777" s="307"/>
      <c r="I1777" s="103"/>
      <c r="J1777" s="104"/>
      <c r="K1777" s="109"/>
      <c r="L1777" s="214"/>
      <c r="CT1777" s="25"/>
    </row>
    <row r="1778" spans="2:98" s="24" customFormat="1" x14ac:dyDescent="0.25">
      <c r="B1778" s="210"/>
      <c r="E1778" s="211"/>
      <c r="G1778" s="102"/>
      <c r="H1778" s="307"/>
      <c r="I1778" s="103"/>
      <c r="J1778" s="104"/>
      <c r="K1778" s="109"/>
      <c r="L1778" s="214"/>
      <c r="CT1778" s="25"/>
    </row>
    <row r="1779" spans="2:98" s="24" customFormat="1" x14ac:dyDescent="0.25">
      <c r="B1779" s="210"/>
      <c r="E1779" s="211"/>
      <c r="G1779" s="102"/>
      <c r="H1779" s="307"/>
      <c r="I1779" s="103"/>
      <c r="J1779" s="104"/>
      <c r="K1779" s="109"/>
      <c r="L1779" s="214"/>
      <c r="CT1779" s="25"/>
    </row>
    <row r="1780" spans="2:98" s="24" customFormat="1" x14ac:dyDescent="0.25">
      <c r="B1780" s="210"/>
      <c r="E1780" s="211"/>
      <c r="G1780" s="102"/>
      <c r="H1780" s="307"/>
      <c r="I1780" s="103"/>
      <c r="J1780" s="104"/>
      <c r="K1780" s="109"/>
      <c r="L1780" s="214"/>
      <c r="CT1780" s="25"/>
    </row>
    <row r="1781" spans="2:98" s="24" customFormat="1" x14ac:dyDescent="0.25">
      <c r="B1781" s="210"/>
      <c r="E1781" s="211"/>
      <c r="G1781" s="102"/>
      <c r="H1781" s="307"/>
      <c r="I1781" s="103"/>
      <c r="J1781" s="104"/>
      <c r="K1781" s="109"/>
      <c r="L1781" s="214"/>
      <c r="CT1781" s="25"/>
    </row>
    <row r="1782" spans="2:98" s="24" customFormat="1" x14ac:dyDescent="0.25">
      <c r="B1782" s="210"/>
      <c r="E1782" s="211"/>
      <c r="G1782" s="102"/>
      <c r="H1782" s="307"/>
      <c r="I1782" s="103"/>
      <c r="J1782" s="104"/>
      <c r="K1782" s="109"/>
      <c r="L1782" s="214"/>
      <c r="CT1782" s="25"/>
    </row>
    <row r="1783" spans="2:98" s="24" customFormat="1" x14ac:dyDescent="0.25">
      <c r="B1783" s="210"/>
      <c r="E1783" s="211"/>
      <c r="G1783" s="102"/>
      <c r="H1783" s="307"/>
      <c r="I1783" s="103"/>
      <c r="J1783" s="104"/>
      <c r="K1783" s="109"/>
      <c r="L1783" s="214"/>
      <c r="CT1783" s="25"/>
    </row>
    <row r="1784" spans="2:98" s="24" customFormat="1" x14ac:dyDescent="0.25">
      <c r="B1784" s="210"/>
      <c r="E1784" s="211"/>
      <c r="G1784" s="102"/>
      <c r="H1784" s="307"/>
      <c r="I1784" s="103"/>
      <c r="J1784" s="104"/>
      <c r="K1784" s="109"/>
      <c r="L1784" s="214"/>
      <c r="CT1784" s="25"/>
    </row>
    <row r="1785" spans="2:98" s="24" customFormat="1" x14ac:dyDescent="0.25">
      <c r="B1785" s="210"/>
      <c r="E1785" s="211"/>
      <c r="G1785" s="102"/>
      <c r="H1785" s="307"/>
      <c r="I1785" s="103"/>
      <c r="J1785" s="104"/>
      <c r="K1785" s="109"/>
      <c r="L1785" s="214"/>
      <c r="CT1785" s="25"/>
    </row>
    <row r="1786" spans="2:98" s="24" customFormat="1" x14ac:dyDescent="0.25">
      <c r="B1786" s="210"/>
      <c r="E1786" s="211"/>
      <c r="G1786" s="102"/>
      <c r="H1786" s="307"/>
      <c r="I1786" s="103"/>
      <c r="J1786" s="104"/>
      <c r="K1786" s="109"/>
      <c r="L1786" s="214"/>
      <c r="CT1786" s="25"/>
    </row>
    <row r="1787" spans="2:98" s="24" customFormat="1" x14ac:dyDescent="0.25">
      <c r="B1787" s="210"/>
      <c r="E1787" s="211"/>
      <c r="G1787" s="102"/>
      <c r="H1787" s="307"/>
      <c r="I1787" s="103"/>
      <c r="J1787" s="104"/>
      <c r="K1787" s="109"/>
      <c r="L1787" s="214"/>
      <c r="CT1787" s="25"/>
    </row>
    <row r="1788" spans="2:98" s="24" customFormat="1" x14ac:dyDescent="0.25">
      <c r="B1788" s="210"/>
      <c r="E1788" s="211"/>
      <c r="G1788" s="102"/>
      <c r="H1788" s="307"/>
      <c r="I1788" s="103"/>
      <c r="J1788" s="104"/>
      <c r="K1788" s="109"/>
      <c r="L1788" s="214"/>
      <c r="CT1788" s="25"/>
    </row>
    <row r="1789" spans="2:98" s="24" customFormat="1" x14ac:dyDescent="0.25">
      <c r="B1789" s="210"/>
      <c r="E1789" s="211"/>
      <c r="G1789" s="102"/>
      <c r="H1789" s="307"/>
      <c r="I1789" s="103"/>
      <c r="J1789" s="104"/>
      <c r="K1789" s="109"/>
      <c r="L1789" s="214"/>
      <c r="CT1789" s="25"/>
    </row>
    <row r="1790" spans="2:98" s="24" customFormat="1" x14ac:dyDescent="0.25">
      <c r="B1790" s="210"/>
      <c r="E1790" s="211"/>
      <c r="G1790" s="102"/>
      <c r="H1790" s="307"/>
      <c r="I1790" s="103"/>
      <c r="J1790" s="104"/>
      <c r="K1790" s="109"/>
      <c r="L1790" s="214"/>
      <c r="CT1790" s="25"/>
    </row>
    <row r="1791" spans="2:98" s="24" customFormat="1" x14ac:dyDescent="0.25">
      <c r="B1791" s="210"/>
      <c r="E1791" s="211"/>
      <c r="G1791" s="102"/>
      <c r="H1791" s="307"/>
      <c r="I1791" s="103"/>
      <c r="J1791" s="104"/>
      <c r="K1791" s="109"/>
      <c r="L1791" s="214"/>
      <c r="CT1791" s="25"/>
    </row>
    <row r="1792" spans="2:98" s="24" customFormat="1" x14ac:dyDescent="0.25">
      <c r="B1792" s="210"/>
      <c r="E1792" s="211"/>
      <c r="G1792" s="102"/>
      <c r="H1792" s="307"/>
      <c r="I1792" s="103"/>
      <c r="J1792" s="104"/>
      <c r="K1792" s="109"/>
      <c r="L1792" s="214"/>
      <c r="CT1792" s="25"/>
    </row>
    <row r="1793" spans="2:98" s="24" customFormat="1" x14ac:dyDescent="0.25">
      <c r="B1793" s="210"/>
      <c r="E1793" s="211"/>
      <c r="G1793" s="102"/>
      <c r="H1793" s="307"/>
      <c r="I1793" s="103"/>
      <c r="J1793" s="104"/>
      <c r="K1793" s="109"/>
      <c r="L1793" s="214"/>
      <c r="CT1793" s="25"/>
    </row>
    <row r="1794" spans="2:98" s="24" customFormat="1" x14ac:dyDescent="0.25">
      <c r="B1794" s="210"/>
      <c r="E1794" s="211"/>
      <c r="G1794" s="102"/>
      <c r="H1794" s="307"/>
      <c r="I1794" s="103"/>
      <c r="J1794" s="104"/>
      <c r="K1794" s="109"/>
      <c r="L1794" s="214"/>
      <c r="CT1794" s="25"/>
    </row>
    <row r="1795" spans="2:98" s="24" customFormat="1" x14ac:dyDescent="0.25">
      <c r="B1795" s="210"/>
      <c r="E1795" s="211"/>
      <c r="G1795" s="102"/>
      <c r="H1795" s="307"/>
      <c r="I1795" s="103"/>
      <c r="J1795" s="104"/>
      <c r="K1795" s="109"/>
      <c r="L1795" s="214"/>
      <c r="CT1795" s="25"/>
    </row>
    <row r="1796" spans="2:98" s="24" customFormat="1" x14ac:dyDescent="0.25">
      <c r="B1796" s="210"/>
      <c r="E1796" s="211"/>
      <c r="G1796" s="102"/>
      <c r="H1796" s="307"/>
      <c r="I1796" s="103"/>
      <c r="J1796" s="104"/>
      <c r="K1796" s="109"/>
      <c r="L1796" s="214"/>
      <c r="CT1796" s="25"/>
    </row>
    <row r="1797" spans="2:98" s="24" customFormat="1" x14ac:dyDescent="0.25">
      <c r="B1797" s="210"/>
      <c r="E1797" s="211"/>
      <c r="G1797" s="102"/>
      <c r="H1797" s="307"/>
      <c r="I1797" s="103"/>
      <c r="J1797" s="104"/>
      <c r="K1797" s="109"/>
      <c r="L1797" s="214"/>
      <c r="CT1797" s="25"/>
    </row>
    <row r="1798" spans="2:98" s="24" customFormat="1" x14ac:dyDescent="0.25">
      <c r="B1798" s="210"/>
      <c r="E1798" s="211"/>
      <c r="G1798" s="102"/>
      <c r="H1798" s="307"/>
      <c r="I1798" s="103"/>
      <c r="J1798" s="104"/>
      <c r="K1798" s="109"/>
      <c r="L1798" s="214"/>
      <c r="CT1798" s="25"/>
    </row>
    <row r="1799" spans="2:98" s="24" customFormat="1" x14ac:dyDescent="0.25">
      <c r="B1799" s="210"/>
      <c r="E1799" s="211"/>
      <c r="G1799" s="102"/>
      <c r="H1799" s="307"/>
      <c r="I1799" s="103"/>
      <c r="J1799" s="104"/>
      <c r="K1799" s="109"/>
      <c r="L1799" s="214"/>
      <c r="CT1799" s="25"/>
    </row>
    <row r="1800" spans="2:98" s="24" customFormat="1" x14ac:dyDescent="0.25">
      <c r="B1800" s="210"/>
      <c r="E1800" s="211"/>
      <c r="G1800" s="102"/>
      <c r="H1800" s="307"/>
      <c r="I1800" s="103"/>
      <c r="J1800" s="104"/>
      <c r="K1800" s="109"/>
      <c r="L1800" s="214"/>
      <c r="CT1800" s="25"/>
    </row>
    <row r="1801" spans="2:98" s="24" customFormat="1" x14ac:dyDescent="0.25">
      <c r="B1801" s="210"/>
      <c r="E1801" s="211"/>
      <c r="G1801" s="102"/>
      <c r="H1801" s="307"/>
      <c r="I1801" s="103"/>
      <c r="J1801" s="104"/>
      <c r="K1801" s="109"/>
      <c r="L1801" s="214"/>
      <c r="CT1801" s="25"/>
    </row>
    <row r="1802" spans="2:98" s="24" customFormat="1" x14ac:dyDescent="0.25">
      <c r="B1802" s="210"/>
      <c r="E1802" s="211"/>
      <c r="G1802" s="102"/>
      <c r="H1802" s="307"/>
      <c r="I1802" s="103"/>
      <c r="J1802" s="104"/>
      <c r="K1802" s="109"/>
      <c r="L1802" s="214"/>
      <c r="CT1802" s="25"/>
    </row>
    <row r="1803" spans="2:98" s="24" customFormat="1" x14ac:dyDescent="0.25">
      <c r="B1803" s="210"/>
      <c r="E1803" s="211"/>
      <c r="G1803" s="102"/>
      <c r="H1803" s="307"/>
      <c r="I1803" s="103"/>
      <c r="J1803" s="104"/>
      <c r="K1803" s="109"/>
      <c r="L1803" s="214"/>
      <c r="CT1803" s="25"/>
    </row>
    <row r="1804" spans="2:98" s="24" customFormat="1" x14ac:dyDescent="0.25">
      <c r="B1804" s="210"/>
      <c r="E1804" s="211"/>
      <c r="G1804" s="102"/>
      <c r="H1804" s="307"/>
      <c r="I1804" s="103"/>
      <c r="J1804" s="104"/>
      <c r="K1804" s="109"/>
      <c r="L1804" s="214"/>
      <c r="CT1804" s="25"/>
    </row>
    <row r="1805" spans="2:98" s="24" customFormat="1" x14ac:dyDescent="0.25">
      <c r="B1805" s="210"/>
      <c r="E1805" s="211"/>
      <c r="G1805" s="102"/>
      <c r="H1805" s="307"/>
      <c r="I1805" s="103"/>
      <c r="J1805" s="104"/>
      <c r="K1805" s="109"/>
      <c r="L1805" s="214"/>
      <c r="CT1805" s="25"/>
    </row>
    <row r="1806" spans="2:98" s="24" customFormat="1" x14ac:dyDescent="0.25">
      <c r="B1806" s="210"/>
      <c r="E1806" s="211"/>
      <c r="G1806" s="102"/>
      <c r="H1806" s="307"/>
      <c r="I1806" s="103"/>
      <c r="J1806" s="104"/>
      <c r="K1806" s="109"/>
      <c r="L1806" s="214"/>
      <c r="CT1806" s="25"/>
    </row>
    <row r="1807" spans="2:98" s="24" customFormat="1" x14ac:dyDescent="0.25">
      <c r="B1807" s="210"/>
      <c r="E1807" s="211"/>
      <c r="G1807" s="102"/>
      <c r="H1807" s="307"/>
      <c r="I1807" s="103"/>
      <c r="J1807" s="104"/>
      <c r="K1807" s="109"/>
      <c r="L1807" s="214"/>
      <c r="CT1807" s="25"/>
    </row>
    <row r="1808" spans="2:98" s="24" customFormat="1" x14ac:dyDescent="0.25">
      <c r="B1808" s="210"/>
      <c r="E1808" s="211"/>
      <c r="G1808" s="102"/>
      <c r="H1808" s="307"/>
      <c r="I1808" s="103"/>
      <c r="J1808" s="104"/>
      <c r="K1808" s="109"/>
      <c r="L1808" s="214"/>
      <c r="CT1808" s="25"/>
    </row>
    <row r="1809" spans="2:98" s="24" customFormat="1" x14ac:dyDescent="0.25">
      <c r="B1809" s="210"/>
      <c r="E1809" s="211"/>
      <c r="G1809" s="102"/>
      <c r="H1809" s="307"/>
      <c r="I1809" s="103"/>
      <c r="J1809" s="104"/>
      <c r="K1809" s="109"/>
      <c r="L1809" s="214"/>
      <c r="CT1809" s="25"/>
    </row>
    <row r="1810" spans="2:98" s="24" customFormat="1" x14ac:dyDescent="0.25">
      <c r="B1810" s="210"/>
      <c r="E1810" s="211"/>
      <c r="G1810" s="102"/>
      <c r="H1810" s="307"/>
      <c r="I1810" s="103"/>
      <c r="J1810" s="104"/>
      <c r="K1810" s="109"/>
      <c r="L1810" s="214"/>
      <c r="CT1810" s="25"/>
    </row>
    <row r="1811" spans="2:98" s="24" customFormat="1" x14ac:dyDescent="0.25">
      <c r="B1811" s="210"/>
      <c r="E1811" s="211"/>
      <c r="G1811" s="102"/>
      <c r="H1811" s="307"/>
      <c r="I1811" s="103"/>
      <c r="J1811" s="104"/>
      <c r="K1811" s="109"/>
      <c r="L1811" s="214"/>
      <c r="CT1811" s="25"/>
    </row>
    <row r="1812" spans="2:98" s="24" customFormat="1" x14ac:dyDescent="0.25">
      <c r="B1812" s="210"/>
      <c r="E1812" s="211"/>
      <c r="G1812" s="102"/>
      <c r="H1812" s="307"/>
      <c r="I1812" s="103"/>
      <c r="J1812" s="104"/>
      <c r="K1812" s="109"/>
      <c r="L1812" s="214"/>
      <c r="CT1812" s="25"/>
    </row>
    <row r="1813" spans="2:98" s="24" customFormat="1" x14ac:dyDescent="0.25">
      <c r="B1813" s="210"/>
      <c r="E1813" s="211"/>
      <c r="G1813" s="102"/>
      <c r="H1813" s="307"/>
      <c r="I1813" s="103"/>
      <c r="J1813" s="104"/>
      <c r="K1813" s="109"/>
      <c r="L1813" s="214"/>
      <c r="CT1813" s="25"/>
    </row>
    <row r="1814" spans="2:98" s="24" customFormat="1" x14ac:dyDescent="0.25">
      <c r="B1814" s="210"/>
      <c r="E1814" s="211"/>
      <c r="G1814" s="102"/>
      <c r="H1814" s="307"/>
      <c r="I1814" s="103"/>
      <c r="J1814" s="104"/>
      <c r="K1814" s="109"/>
      <c r="L1814" s="214"/>
      <c r="CT1814" s="25"/>
    </row>
    <row r="1815" spans="2:98" s="24" customFormat="1" x14ac:dyDescent="0.25">
      <c r="B1815" s="210"/>
      <c r="E1815" s="211"/>
      <c r="G1815" s="102"/>
      <c r="H1815" s="307"/>
      <c r="I1815" s="103"/>
      <c r="J1815" s="104"/>
      <c r="K1815" s="109"/>
      <c r="L1815" s="214"/>
      <c r="CT1815" s="25"/>
    </row>
    <row r="1816" spans="2:98" s="24" customFormat="1" x14ac:dyDescent="0.25">
      <c r="B1816" s="210"/>
      <c r="E1816" s="211"/>
      <c r="G1816" s="102"/>
      <c r="H1816" s="307"/>
      <c r="I1816" s="103"/>
      <c r="J1816" s="104"/>
      <c r="K1816" s="109"/>
      <c r="L1816" s="214"/>
      <c r="CT1816" s="25"/>
    </row>
    <row r="1817" spans="2:98" s="24" customFormat="1" x14ac:dyDescent="0.25">
      <c r="B1817" s="210"/>
      <c r="E1817" s="211"/>
      <c r="G1817" s="102"/>
      <c r="H1817" s="307"/>
      <c r="I1817" s="103"/>
      <c r="J1817" s="104"/>
      <c r="K1817" s="109"/>
      <c r="L1817" s="214"/>
      <c r="CT1817" s="25"/>
    </row>
    <row r="1818" spans="2:98" s="24" customFormat="1" x14ac:dyDescent="0.25">
      <c r="B1818" s="210"/>
      <c r="E1818" s="211"/>
      <c r="G1818" s="102"/>
      <c r="H1818" s="307"/>
      <c r="I1818" s="103"/>
      <c r="J1818" s="104"/>
      <c r="K1818" s="109"/>
      <c r="L1818" s="214"/>
      <c r="CT1818" s="25"/>
    </row>
    <row r="1819" spans="2:98" s="24" customFormat="1" x14ac:dyDescent="0.25">
      <c r="B1819" s="210"/>
      <c r="E1819" s="211"/>
      <c r="G1819" s="102"/>
      <c r="H1819" s="307"/>
      <c r="I1819" s="103"/>
      <c r="J1819" s="104"/>
      <c r="K1819" s="109"/>
      <c r="L1819" s="214"/>
      <c r="CT1819" s="25"/>
    </row>
    <row r="1820" spans="2:98" s="24" customFormat="1" x14ac:dyDescent="0.25">
      <c r="B1820" s="210"/>
      <c r="E1820" s="211"/>
      <c r="G1820" s="102"/>
      <c r="H1820" s="307"/>
      <c r="I1820" s="103"/>
      <c r="J1820" s="104"/>
      <c r="K1820" s="109"/>
      <c r="L1820" s="214"/>
      <c r="CT1820" s="25"/>
    </row>
    <row r="1821" spans="2:98" s="24" customFormat="1" x14ac:dyDescent="0.25">
      <c r="B1821" s="210"/>
      <c r="E1821" s="211"/>
      <c r="G1821" s="102"/>
      <c r="H1821" s="307"/>
      <c r="I1821" s="103"/>
      <c r="J1821" s="104"/>
      <c r="K1821" s="109"/>
      <c r="L1821" s="214"/>
      <c r="CT1821" s="25"/>
    </row>
    <row r="1822" spans="2:98" s="24" customFormat="1" x14ac:dyDescent="0.25">
      <c r="B1822" s="210"/>
      <c r="E1822" s="211"/>
      <c r="G1822" s="102"/>
      <c r="H1822" s="307"/>
      <c r="I1822" s="103"/>
      <c r="J1822" s="104"/>
      <c r="K1822" s="109"/>
      <c r="L1822" s="214"/>
      <c r="CT1822" s="25"/>
    </row>
    <row r="1823" spans="2:98" s="24" customFormat="1" x14ac:dyDescent="0.25">
      <c r="B1823" s="210"/>
      <c r="E1823" s="211"/>
      <c r="G1823" s="102"/>
      <c r="H1823" s="307"/>
      <c r="I1823" s="103"/>
      <c r="J1823" s="104"/>
      <c r="K1823" s="109"/>
      <c r="L1823" s="214"/>
      <c r="CT1823" s="25"/>
    </row>
    <row r="1824" spans="2:98" s="24" customFormat="1" x14ac:dyDescent="0.25">
      <c r="B1824" s="210"/>
      <c r="E1824" s="211"/>
      <c r="G1824" s="102"/>
      <c r="H1824" s="307"/>
      <c r="I1824" s="103"/>
      <c r="J1824" s="104"/>
      <c r="K1824" s="109"/>
      <c r="L1824" s="214"/>
      <c r="CT1824" s="25"/>
    </row>
    <row r="1825" spans="2:98" s="24" customFormat="1" x14ac:dyDescent="0.25">
      <c r="B1825" s="210"/>
      <c r="E1825" s="211"/>
      <c r="G1825" s="102"/>
      <c r="H1825" s="307"/>
      <c r="I1825" s="103"/>
      <c r="J1825" s="104"/>
      <c r="K1825" s="109"/>
      <c r="L1825" s="214"/>
      <c r="CT1825" s="25"/>
    </row>
    <row r="1826" spans="2:98" s="24" customFormat="1" x14ac:dyDescent="0.25">
      <c r="B1826" s="210"/>
      <c r="E1826" s="211"/>
      <c r="G1826" s="102"/>
      <c r="H1826" s="307"/>
      <c r="I1826" s="103"/>
      <c r="J1826" s="104"/>
      <c r="K1826" s="109"/>
      <c r="L1826" s="214"/>
      <c r="CT1826" s="25"/>
    </row>
    <row r="1827" spans="2:98" s="24" customFormat="1" x14ac:dyDescent="0.25">
      <c r="B1827" s="210"/>
      <c r="E1827" s="211"/>
      <c r="G1827" s="102"/>
      <c r="H1827" s="307"/>
      <c r="I1827" s="103"/>
      <c r="J1827" s="104"/>
      <c r="K1827" s="109"/>
      <c r="L1827" s="214"/>
      <c r="CT1827" s="25"/>
    </row>
    <row r="1828" spans="2:98" s="24" customFormat="1" x14ac:dyDescent="0.25">
      <c r="B1828" s="210"/>
      <c r="E1828" s="211"/>
      <c r="G1828" s="102"/>
      <c r="H1828" s="307"/>
      <c r="I1828" s="103"/>
      <c r="J1828" s="104"/>
      <c r="K1828" s="109"/>
      <c r="L1828" s="214"/>
      <c r="CT1828" s="25"/>
    </row>
    <row r="1829" spans="2:98" s="24" customFormat="1" x14ac:dyDescent="0.25">
      <c r="B1829" s="210"/>
      <c r="E1829" s="211"/>
      <c r="G1829" s="102"/>
      <c r="H1829" s="307"/>
      <c r="I1829" s="103"/>
      <c r="J1829" s="104"/>
      <c r="K1829" s="109"/>
      <c r="L1829" s="214"/>
      <c r="CT1829" s="25"/>
    </row>
    <row r="1830" spans="2:98" s="24" customFormat="1" x14ac:dyDescent="0.25">
      <c r="B1830" s="210"/>
      <c r="E1830" s="211"/>
      <c r="G1830" s="102"/>
      <c r="H1830" s="307"/>
      <c r="I1830" s="103"/>
      <c r="J1830" s="104"/>
      <c r="K1830" s="109"/>
      <c r="L1830" s="214"/>
      <c r="CT1830" s="25"/>
    </row>
    <row r="1831" spans="2:98" s="24" customFormat="1" x14ac:dyDescent="0.25">
      <c r="B1831" s="210"/>
      <c r="E1831" s="211"/>
      <c r="G1831" s="102"/>
      <c r="H1831" s="307"/>
      <c r="I1831" s="103"/>
      <c r="J1831" s="104"/>
      <c r="K1831" s="109"/>
      <c r="L1831" s="214"/>
      <c r="CT1831" s="25"/>
    </row>
    <row r="1832" spans="2:98" s="24" customFormat="1" x14ac:dyDescent="0.25">
      <c r="B1832" s="210"/>
      <c r="E1832" s="211"/>
      <c r="G1832" s="102"/>
      <c r="H1832" s="307"/>
      <c r="I1832" s="103"/>
      <c r="J1832" s="104"/>
      <c r="K1832" s="109"/>
      <c r="L1832" s="214"/>
      <c r="CT1832" s="25"/>
    </row>
    <row r="1833" spans="2:98" s="24" customFormat="1" x14ac:dyDescent="0.25">
      <c r="B1833" s="210"/>
      <c r="E1833" s="211"/>
      <c r="G1833" s="102"/>
      <c r="H1833" s="307"/>
      <c r="I1833" s="103"/>
      <c r="J1833" s="104"/>
      <c r="K1833" s="109"/>
      <c r="L1833" s="214"/>
      <c r="CT1833" s="25"/>
    </row>
    <row r="1834" spans="2:98" s="24" customFormat="1" x14ac:dyDescent="0.25">
      <c r="B1834" s="210"/>
      <c r="E1834" s="211"/>
      <c r="G1834" s="102"/>
      <c r="H1834" s="307"/>
      <c r="I1834" s="103"/>
      <c r="J1834" s="104"/>
      <c r="K1834" s="109"/>
      <c r="L1834" s="214"/>
      <c r="CT1834" s="25"/>
    </row>
    <row r="1835" spans="2:98" s="24" customFormat="1" x14ac:dyDescent="0.25">
      <c r="B1835" s="210"/>
      <c r="E1835" s="211"/>
      <c r="G1835" s="102"/>
      <c r="H1835" s="307"/>
      <c r="I1835" s="103"/>
      <c r="J1835" s="104"/>
      <c r="K1835" s="109"/>
      <c r="L1835" s="214"/>
      <c r="CT1835" s="25"/>
    </row>
    <row r="1836" spans="2:98" s="24" customFormat="1" x14ac:dyDescent="0.25">
      <c r="B1836" s="210"/>
      <c r="E1836" s="211"/>
      <c r="G1836" s="102"/>
      <c r="H1836" s="307"/>
      <c r="I1836" s="103"/>
      <c r="J1836" s="104"/>
      <c r="K1836" s="109"/>
      <c r="L1836" s="214"/>
      <c r="CT1836" s="25"/>
    </row>
    <row r="1837" spans="2:98" s="24" customFormat="1" x14ac:dyDescent="0.25">
      <c r="B1837" s="210"/>
      <c r="E1837" s="211"/>
      <c r="G1837" s="102"/>
      <c r="H1837" s="307"/>
      <c r="I1837" s="103"/>
      <c r="J1837" s="104"/>
      <c r="K1837" s="109"/>
      <c r="L1837" s="214"/>
      <c r="CT1837" s="25"/>
    </row>
    <row r="1838" spans="2:98" s="24" customFormat="1" x14ac:dyDescent="0.25">
      <c r="B1838" s="210"/>
      <c r="E1838" s="211"/>
      <c r="G1838" s="102"/>
      <c r="H1838" s="307"/>
      <c r="I1838" s="103"/>
      <c r="J1838" s="104"/>
      <c r="K1838" s="109"/>
      <c r="L1838" s="214"/>
      <c r="CT1838" s="25"/>
    </row>
    <row r="1839" spans="2:98" s="24" customFormat="1" x14ac:dyDescent="0.25">
      <c r="B1839" s="210"/>
      <c r="E1839" s="211"/>
      <c r="G1839" s="102"/>
      <c r="H1839" s="307"/>
      <c r="I1839" s="103"/>
      <c r="J1839" s="104"/>
      <c r="K1839" s="109"/>
      <c r="L1839" s="214"/>
      <c r="CT1839" s="25"/>
    </row>
    <row r="1840" spans="2:98" s="24" customFormat="1" x14ac:dyDescent="0.25">
      <c r="B1840" s="210"/>
      <c r="E1840" s="211"/>
      <c r="G1840" s="102"/>
      <c r="H1840" s="307"/>
      <c r="I1840" s="103"/>
      <c r="J1840" s="104"/>
      <c r="K1840" s="109"/>
      <c r="L1840" s="214"/>
      <c r="CT1840" s="25"/>
    </row>
    <row r="1841" spans="2:98" s="24" customFormat="1" x14ac:dyDescent="0.25">
      <c r="B1841" s="210"/>
      <c r="E1841" s="211"/>
      <c r="G1841" s="102"/>
      <c r="H1841" s="307"/>
      <c r="I1841" s="103"/>
      <c r="J1841" s="104"/>
      <c r="K1841" s="109"/>
      <c r="L1841" s="214"/>
      <c r="CT1841" s="25"/>
    </row>
    <row r="1842" spans="2:98" s="24" customFormat="1" x14ac:dyDescent="0.25">
      <c r="B1842" s="210"/>
      <c r="E1842" s="211"/>
      <c r="G1842" s="102"/>
      <c r="H1842" s="307"/>
      <c r="I1842" s="103"/>
      <c r="J1842" s="104"/>
      <c r="K1842" s="109"/>
      <c r="L1842" s="214"/>
      <c r="CT1842" s="25"/>
    </row>
    <row r="1843" spans="2:98" s="24" customFormat="1" x14ac:dyDescent="0.25">
      <c r="B1843" s="210"/>
      <c r="E1843" s="211"/>
      <c r="G1843" s="102"/>
      <c r="H1843" s="307"/>
      <c r="I1843" s="103"/>
      <c r="J1843" s="104"/>
      <c r="K1843" s="109"/>
      <c r="L1843" s="214"/>
      <c r="CT1843" s="25"/>
    </row>
    <row r="1844" spans="2:98" s="24" customFormat="1" x14ac:dyDescent="0.25">
      <c r="B1844" s="210"/>
      <c r="E1844" s="211"/>
      <c r="G1844" s="102"/>
      <c r="H1844" s="307"/>
      <c r="I1844" s="103"/>
      <c r="J1844" s="104"/>
      <c r="K1844" s="109"/>
      <c r="L1844" s="214"/>
      <c r="CT1844" s="25"/>
    </row>
    <row r="1845" spans="2:98" s="24" customFormat="1" x14ac:dyDescent="0.25">
      <c r="B1845" s="210"/>
      <c r="E1845" s="211"/>
      <c r="G1845" s="102"/>
      <c r="H1845" s="307"/>
      <c r="I1845" s="103"/>
      <c r="J1845" s="104"/>
      <c r="K1845" s="109"/>
      <c r="L1845" s="214"/>
      <c r="CT1845" s="25"/>
    </row>
    <row r="1846" spans="2:98" s="24" customFormat="1" x14ac:dyDescent="0.25">
      <c r="B1846" s="210"/>
      <c r="E1846" s="211"/>
      <c r="G1846" s="102"/>
      <c r="H1846" s="307"/>
      <c r="I1846" s="103"/>
      <c r="J1846" s="104"/>
      <c r="K1846" s="109"/>
      <c r="L1846" s="214"/>
      <c r="CT1846" s="25"/>
    </row>
    <row r="1847" spans="2:98" s="24" customFormat="1" x14ac:dyDescent="0.25">
      <c r="B1847" s="210"/>
      <c r="E1847" s="211"/>
      <c r="G1847" s="102"/>
      <c r="H1847" s="307"/>
      <c r="I1847" s="103"/>
      <c r="J1847" s="104"/>
      <c r="K1847" s="109"/>
      <c r="L1847" s="214"/>
      <c r="CT1847" s="25"/>
    </row>
    <row r="1848" spans="2:98" s="24" customFormat="1" x14ac:dyDescent="0.25">
      <c r="B1848" s="210"/>
      <c r="E1848" s="211"/>
      <c r="G1848" s="102"/>
      <c r="H1848" s="307"/>
      <c r="I1848" s="103"/>
      <c r="J1848" s="104"/>
      <c r="K1848" s="109"/>
      <c r="L1848" s="214"/>
      <c r="CT1848" s="25"/>
    </row>
    <row r="1849" spans="2:98" s="24" customFormat="1" x14ac:dyDescent="0.25">
      <c r="B1849" s="210"/>
      <c r="E1849" s="211"/>
      <c r="G1849" s="102"/>
      <c r="H1849" s="307"/>
      <c r="I1849" s="103"/>
      <c r="J1849" s="104"/>
      <c r="K1849" s="109"/>
      <c r="L1849" s="214"/>
      <c r="CT1849" s="25"/>
    </row>
    <row r="1850" spans="2:98" s="24" customFormat="1" x14ac:dyDescent="0.25">
      <c r="B1850" s="210"/>
      <c r="E1850" s="211"/>
      <c r="G1850" s="102"/>
      <c r="H1850" s="307"/>
      <c r="I1850" s="103"/>
      <c r="J1850" s="104"/>
      <c r="K1850" s="109"/>
      <c r="L1850" s="214"/>
      <c r="CT1850" s="25"/>
    </row>
    <row r="1851" spans="2:98" s="24" customFormat="1" x14ac:dyDescent="0.25">
      <c r="B1851" s="210"/>
      <c r="E1851" s="211"/>
      <c r="G1851" s="102"/>
      <c r="H1851" s="307"/>
      <c r="I1851" s="103"/>
      <c r="J1851" s="104"/>
      <c r="K1851" s="109"/>
      <c r="L1851" s="214"/>
      <c r="CT1851" s="25"/>
    </row>
    <row r="1852" spans="2:98" s="24" customFormat="1" x14ac:dyDescent="0.25">
      <c r="B1852" s="210"/>
      <c r="E1852" s="211"/>
      <c r="G1852" s="102"/>
      <c r="H1852" s="307"/>
      <c r="I1852" s="103"/>
      <c r="J1852" s="104"/>
      <c r="K1852" s="109"/>
      <c r="L1852" s="214"/>
      <c r="CT1852" s="25"/>
    </row>
    <row r="1853" spans="2:98" s="24" customFormat="1" x14ac:dyDescent="0.25">
      <c r="B1853" s="210"/>
      <c r="E1853" s="211"/>
      <c r="G1853" s="102"/>
      <c r="H1853" s="307"/>
      <c r="I1853" s="103"/>
      <c r="J1853" s="104"/>
      <c r="K1853" s="109"/>
      <c r="L1853" s="214"/>
      <c r="CT1853" s="25"/>
    </row>
    <row r="1854" spans="2:98" s="24" customFormat="1" x14ac:dyDescent="0.25">
      <c r="B1854" s="210"/>
      <c r="E1854" s="211"/>
      <c r="G1854" s="102"/>
      <c r="H1854" s="307"/>
      <c r="I1854" s="103"/>
      <c r="J1854" s="104"/>
      <c r="K1854" s="109"/>
      <c r="L1854" s="214"/>
      <c r="CT1854" s="25"/>
    </row>
    <row r="1855" spans="2:98" s="24" customFormat="1" x14ac:dyDescent="0.25">
      <c r="B1855" s="210"/>
      <c r="E1855" s="211"/>
      <c r="G1855" s="102"/>
      <c r="H1855" s="307"/>
      <c r="I1855" s="103"/>
      <c r="J1855" s="104"/>
      <c r="K1855" s="109"/>
      <c r="L1855" s="214"/>
      <c r="CT1855" s="25"/>
    </row>
    <row r="1856" spans="2:98" s="24" customFormat="1" x14ac:dyDescent="0.25">
      <c r="B1856" s="210"/>
      <c r="E1856" s="211"/>
      <c r="G1856" s="102"/>
      <c r="H1856" s="307"/>
      <c r="I1856" s="103"/>
      <c r="J1856" s="104"/>
      <c r="K1856" s="109"/>
      <c r="L1856" s="214"/>
      <c r="CT1856" s="25"/>
    </row>
    <row r="1857" spans="2:98" s="24" customFormat="1" x14ac:dyDescent="0.25">
      <c r="B1857" s="210"/>
      <c r="E1857" s="211"/>
      <c r="G1857" s="102"/>
      <c r="H1857" s="307"/>
      <c r="I1857" s="103"/>
      <c r="J1857" s="104"/>
      <c r="K1857" s="109"/>
      <c r="L1857" s="214"/>
      <c r="CT1857" s="25"/>
    </row>
    <row r="1858" spans="2:98" s="24" customFormat="1" x14ac:dyDescent="0.25">
      <c r="B1858" s="210"/>
      <c r="E1858" s="211"/>
      <c r="G1858" s="102"/>
      <c r="H1858" s="307"/>
      <c r="I1858" s="103"/>
      <c r="J1858" s="104"/>
      <c r="K1858" s="109"/>
      <c r="L1858" s="214"/>
      <c r="CT1858" s="25"/>
    </row>
    <row r="1859" spans="2:98" s="24" customFormat="1" x14ac:dyDescent="0.25">
      <c r="B1859" s="210"/>
      <c r="E1859" s="211"/>
      <c r="G1859" s="102"/>
      <c r="H1859" s="307"/>
      <c r="I1859" s="103"/>
      <c r="J1859" s="104"/>
      <c r="K1859" s="109"/>
      <c r="L1859" s="214"/>
      <c r="CT1859" s="25"/>
    </row>
    <row r="1860" spans="2:98" s="24" customFormat="1" x14ac:dyDescent="0.25">
      <c r="B1860" s="210"/>
      <c r="E1860" s="211"/>
      <c r="G1860" s="102"/>
      <c r="H1860" s="307"/>
      <c r="I1860" s="103"/>
      <c r="J1860" s="104"/>
      <c r="K1860" s="109"/>
      <c r="L1860" s="214"/>
      <c r="CT1860" s="25"/>
    </row>
    <row r="1861" spans="2:98" s="24" customFormat="1" x14ac:dyDescent="0.25">
      <c r="B1861" s="210"/>
      <c r="E1861" s="211"/>
      <c r="G1861" s="102"/>
      <c r="H1861" s="307"/>
      <c r="I1861" s="103"/>
      <c r="J1861" s="104"/>
      <c r="K1861" s="109"/>
      <c r="L1861" s="214"/>
      <c r="CT1861" s="25"/>
    </row>
    <row r="1862" spans="2:98" s="24" customFormat="1" x14ac:dyDescent="0.25">
      <c r="B1862" s="210"/>
      <c r="E1862" s="211"/>
      <c r="G1862" s="102"/>
      <c r="H1862" s="307"/>
      <c r="I1862" s="103"/>
      <c r="J1862" s="104"/>
      <c r="K1862" s="109"/>
      <c r="L1862" s="214"/>
      <c r="CT1862" s="25"/>
    </row>
    <row r="1863" spans="2:98" s="24" customFormat="1" x14ac:dyDescent="0.25">
      <c r="B1863" s="210"/>
      <c r="E1863" s="211"/>
      <c r="G1863" s="102"/>
      <c r="H1863" s="307"/>
      <c r="I1863" s="103"/>
      <c r="J1863" s="104"/>
      <c r="K1863" s="109"/>
      <c r="L1863" s="214"/>
      <c r="CT1863" s="25"/>
    </row>
    <row r="1864" spans="2:98" s="24" customFormat="1" x14ac:dyDescent="0.25">
      <c r="B1864" s="210"/>
      <c r="E1864" s="211"/>
      <c r="G1864" s="102"/>
      <c r="H1864" s="307"/>
      <c r="I1864" s="103"/>
      <c r="J1864" s="104"/>
      <c r="K1864" s="109"/>
      <c r="L1864" s="214"/>
      <c r="CT1864" s="25"/>
    </row>
    <row r="1865" spans="2:98" s="24" customFormat="1" x14ac:dyDescent="0.25">
      <c r="B1865" s="210"/>
      <c r="E1865" s="211"/>
      <c r="G1865" s="102"/>
      <c r="H1865" s="307"/>
      <c r="I1865" s="103"/>
      <c r="J1865" s="104"/>
      <c r="K1865" s="109"/>
      <c r="L1865" s="214"/>
      <c r="CT1865" s="25"/>
    </row>
    <row r="1866" spans="2:98" s="24" customFormat="1" x14ac:dyDescent="0.25">
      <c r="B1866" s="210"/>
      <c r="E1866" s="211"/>
      <c r="G1866" s="102"/>
      <c r="H1866" s="307"/>
      <c r="I1866" s="103"/>
      <c r="J1866" s="104"/>
      <c r="K1866" s="109"/>
      <c r="L1866" s="214"/>
      <c r="CT1866" s="25"/>
    </row>
    <row r="1867" spans="2:98" s="24" customFormat="1" x14ac:dyDescent="0.25">
      <c r="B1867" s="210"/>
      <c r="E1867" s="211"/>
      <c r="G1867" s="102"/>
      <c r="H1867" s="307"/>
      <c r="I1867" s="103"/>
      <c r="J1867" s="104"/>
      <c r="K1867" s="109"/>
      <c r="L1867" s="214"/>
      <c r="CT1867" s="25"/>
    </row>
    <row r="1868" spans="2:98" s="24" customFormat="1" x14ac:dyDescent="0.25">
      <c r="B1868" s="210"/>
      <c r="E1868" s="211"/>
      <c r="G1868" s="102"/>
      <c r="H1868" s="307"/>
      <c r="I1868" s="103"/>
      <c r="J1868" s="104"/>
      <c r="K1868" s="109"/>
      <c r="L1868" s="214"/>
      <c r="CT1868" s="25"/>
    </row>
    <row r="1869" spans="2:98" s="24" customFormat="1" x14ac:dyDescent="0.25">
      <c r="B1869" s="210"/>
      <c r="E1869" s="211"/>
      <c r="G1869" s="102"/>
      <c r="H1869" s="307"/>
      <c r="I1869" s="103"/>
      <c r="J1869" s="104"/>
      <c r="K1869" s="109"/>
      <c r="L1869" s="214"/>
      <c r="CT1869" s="25"/>
    </row>
    <row r="1870" spans="2:98" s="24" customFormat="1" x14ac:dyDescent="0.25">
      <c r="B1870" s="210"/>
      <c r="E1870" s="211"/>
      <c r="G1870" s="102"/>
      <c r="H1870" s="307"/>
      <c r="I1870" s="103"/>
      <c r="J1870" s="104"/>
      <c r="K1870" s="109"/>
      <c r="L1870" s="214"/>
      <c r="CT1870" s="25"/>
    </row>
    <row r="1871" spans="2:98" s="24" customFormat="1" x14ac:dyDescent="0.25">
      <c r="B1871" s="210"/>
      <c r="E1871" s="211"/>
      <c r="G1871" s="102"/>
      <c r="H1871" s="307"/>
      <c r="I1871" s="103"/>
      <c r="J1871" s="104"/>
      <c r="K1871" s="109"/>
      <c r="L1871" s="214"/>
      <c r="CT1871" s="25"/>
    </row>
    <row r="1872" spans="2:98" s="24" customFormat="1" x14ac:dyDescent="0.25">
      <c r="B1872" s="210"/>
      <c r="E1872" s="211"/>
      <c r="G1872" s="102"/>
      <c r="H1872" s="307"/>
      <c r="I1872" s="103"/>
      <c r="J1872" s="104"/>
      <c r="K1872" s="109"/>
      <c r="L1872" s="214"/>
      <c r="CT1872" s="25"/>
    </row>
    <row r="1873" spans="2:98" s="24" customFormat="1" x14ac:dyDescent="0.25">
      <c r="B1873" s="210"/>
      <c r="E1873" s="211"/>
      <c r="G1873" s="102"/>
      <c r="H1873" s="307"/>
      <c r="I1873" s="103"/>
      <c r="J1873" s="104"/>
      <c r="K1873" s="109"/>
      <c r="L1873" s="214"/>
      <c r="CT1873" s="25"/>
    </row>
    <row r="1874" spans="2:98" s="24" customFormat="1" x14ac:dyDescent="0.25">
      <c r="B1874" s="210"/>
      <c r="E1874" s="211"/>
      <c r="G1874" s="102"/>
      <c r="H1874" s="307"/>
      <c r="I1874" s="103"/>
      <c r="J1874" s="104"/>
      <c r="K1874" s="109"/>
      <c r="L1874" s="214"/>
      <c r="CT1874" s="25"/>
    </row>
    <row r="1875" spans="2:98" s="24" customFormat="1" x14ac:dyDescent="0.25">
      <c r="B1875" s="210"/>
      <c r="E1875" s="211"/>
      <c r="G1875" s="102"/>
      <c r="H1875" s="307"/>
      <c r="I1875" s="103"/>
      <c r="J1875" s="104"/>
      <c r="K1875" s="109"/>
      <c r="L1875" s="214"/>
      <c r="CT1875" s="25"/>
    </row>
    <row r="1876" spans="2:98" s="24" customFormat="1" x14ac:dyDescent="0.25">
      <c r="B1876" s="210"/>
      <c r="E1876" s="211"/>
      <c r="G1876" s="102"/>
      <c r="H1876" s="307"/>
      <c r="I1876" s="103"/>
      <c r="J1876" s="104"/>
      <c r="K1876" s="109"/>
      <c r="L1876" s="214"/>
      <c r="CT1876" s="25"/>
    </row>
    <row r="1877" spans="2:98" s="24" customFormat="1" x14ac:dyDescent="0.25">
      <c r="B1877" s="210"/>
      <c r="E1877" s="211"/>
      <c r="G1877" s="102"/>
      <c r="H1877" s="307"/>
      <c r="I1877" s="103"/>
      <c r="J1877" s="104"/>
      <c r="K1877" s="109"/>
      <c r="L1877" s="214"/>
      <c r="CT1877" s="25"/>
    </row>
    <row r="1878" spans="2:98" s="24" customFormat="1" x14ac:dyDescent="0.25">
      <c r="B1878" s="210"/>
      <c r="E1878" s="211"/>
      <c r="G1878" s="102"/>
      <c r="H1878" s="307"/>
      <c r="I1878" s="103"/>
      <c r="J1878" s="104"/>
      <c r="K1878" s="109"/>
      <c r="L1878" s="214"/>
      <c r="CT1878" s="25"/>
    </row>
    <row r="1879" spans="2:98" s="24" customFormat="1" x14ac:dyDescent="0.25">
      <c r="B1879" s="210"/>
      <c r="E1879" s="211"/>
      <c r="G1879" s="102"/>
      <c r="H1879" s="307"/>
      <c r="I1879" s="103"/>
      <c r="J1879" s="104"/>
      <c r="K1879" s="109"/>
      <c r="L1879" s="214"/>
      <c r="CT1879" s="25"/>
    </row>
    <row r="1880" spans="2:98" s="24" customFormat="1" x14ac:dyDescent="0.25">
      <c r="B1880" s="210"/>
      <c r="E1880" s="211"/>
      <c r="G1880" s="102"/>
      <c r="H1880" s="307"/>
      <c r="I1880" s="103"/>
      <c r="J1880" s="104"/>
      <c r="K1880" s="109"/>
      <c r="L1880" s="214"/>
      <c r="CT1880" s="25"/>
    </row>
    <row r="1881" spans="2:98" s="24" customFormat="1" x14ac:dyDescent="0.25">
      <c r="B1881" s="210"/>
      <c r="E1881" s="211"/>
      <c r="G1881" s="102"/>
      <c r="H1881" s="307"/>
      <c r="I1881" s="103"/>
      <c r="J1881" s="104"/>
      <c r="K1881" s="109"/>
      <c r="L1881" s="214"/>
      <c r="CT1881" s="25"/>
    </row>
    <row r="1882" spans="2:98" s="24" customFormat="1" x14ac:dyDescent="0.25">
      <c r="B1882" s="210"/>
      <c r="E1882" s="211"/>
      <c r="G1882" s="102"/>
      <c r="H1882" s="307"/>
      <c r="I1882" s="103"/>
      <c r="J1882" s="104"/>
      <c r="K1882" s="109"/>
      <c r="L1882" s="214"/>
      <c r="CT1882" s="25"/>
    </row>
    <row r="1883" spans="2:98" s="24" customFormat="1" x14ac:dyDescent="0.25">
      <c r="B1883" s="210"/>
      <c r="E1883" s="211"/>
      <c r="G1883" s="102"/>
      <c r="H1883" s="307"/>
      <c r="I1883" s="103"/>
      <c r="J1883" s="104"/>
      <c r="K1883" s="109"/>
      <c r="L1883" s="214"/>
      <c r="CT1883" s="25"/>
    </row>
    <row r="1884" spans="2:98" s="24" customFormat="1" x14ac:dyDescent="0.25">
      <c r="B1884" s="210"/>
      <c r="E1884" s="211"/>
      <c r="G1884" s="102"/>
      <c r="H1884" s="307"/>
      <c r="I1884" s="103"/>
      <c r="J1884" s="104"/>
      <c r="K1884" s="109"/>
      <c r="L1884" s="214"/>
      <c r="CT1884" s="25"/>
    </row>
    <row r="1885" spans="2:98" s="24" customFormat="1" x14ac:dyDescent="0.25">
      <c r="B1885" s="210"/>
      <c r="E1885" s="211"/>
      <c r="G1885" s="102"/>
      <c r="H1885" s="307"/>
      <c r="I1885" s="103"/>
      <c r="J1885" s="104"/>
      <c r="K1885" s="109"/>
      <c r="L1885" s="214"/>
      <c r="CT1885" s="25"/>
    </row>
    <row r="1886" spans="2:98" s="24" customFormat="1" x14ac:dyDescent="0.25">
      <c r="B1886" s="210"/>
      <c r="E1886" s="211"/>
      <c r="G1886" s="102"/>
      <c r="H1886" s="307"/>
      <c r="I1886" s="103"/>
      <c r="J1886" s="104"/>
      <c r="K1886" s="109"/>
      <c r="L1886" s="214"/>
      <c r="CT1886" s="25"/>
    </row>
    <row r="1887" spans="2:98" s="24" customFormat="1" x14ac:dyDescent="0.25">
      <c r="B1887" s="210"/>
      <c r="E1887" s="211"/>
      <c r="G1887" s="102"/>
      <c r="H1887" s="307"/>
      <c r="I1887" s="103"/>
      <c r="J1887" s="104"/>
      <c r="K1887" s="109"/>
      <c r="L1887" s="214"/>
      <c r="CT1887" s="25"/>
    </row>
    <row r="1888" spans="2:98" s="24" customFormat="1" x14ac:dyDescent="0.25">
      <c r="B1888" s="210"/>
      <c r="E1888" s="211"/>
      <c r="G1888" s="102"/>
      <c r="H1888" s="307"/>
      <c r="I1888" s="103"/>
      <c r="J1888" s="104"/>
      <c r="K1888" s="109"/>
      <c r="L1888" s="214"/>
      <c r="CT1888" s="25"/>
    </row>
    <row r="1889" spans="2:98" s="24" customFormat="1" x14ac:dyDescent="0.25">
      <c r="B1889" s="210"/>
      <c r="E1889" s="211"/>
      <c r="G1889" s="102"/>
      <c r="H1889" s="307"/>
      <c r="I1889" s="103"/>
      <c r="J1889" s="104"/>
      <c r="K1889" s="109"/>
      <c r="L1889" s="214"/>
      <c r="CT1889" s="25"/>
    </row>
    <row r="1890" spans="2:98" s="24" customFormat="1" x14ac:dyDescent="0.25">
      <c r="B1890" s="210"/>
      <c r="E1890" s="211"/>
      <c r="G1890" s="102"/>
      <c r="H1890" s="307"/>
      <c r="I1890" s="103"/>
      <c r="J1890" s="104"/>
      <c r="K1890" s="109"/>
      <c r="L1890" s="214"/>
      <c r="CT1890" s="25"/>
    </row>
    <row r="1891" spans="2:98" s="24" customFormat="1" x14ac:dyDescent="0.25">
      <c r="B1891" s="210"/>
      <c r="E1891" s="211"/>
      <c r="G1891" s="102"/>
      <c r="H1891" s="307"/>
      <c r="I1891" s="103"/>
      <c r="J1891" s="104"/>
      <c r="K1891" s="109"/>
      <c r="L1891" s="214"/>
      <c r="CT1891" s="25"/>
    </row>
    <row r="1892" spans="2:98" s="24" customFormat="1" x14ac:dyDescent="0.25">
      <c r="B1892" s="210"/>
      <c r="E1892" s="211"/>
      <c r="G1892" s="102"/>
      <c r="H1892" s="307"/>
      <c r="I1892" s="103"/>
      <c r="J1892" s="104"/>
      <c r="K1892" s="109"/>
      <c r="L1892" s="214"/>
      <c r="CT1892" s="25"/>
    </row>
    <row r="1893" spans="2:98" s="24" customFormat="1" x14ac:dyDescent="0.25">
      <c r="B1893" s="210"/>
      <c r="E1893" s="211"/>
      <c r="G1893" s="102"/>
      <c r="H1893" s="307"/>
      <c r="I1893" s="103"/>
      <c r="J1893" s="104"/>
      <c r="K1893" s="109"/>
      <c r="L1893" s="214"/>
      <c r="CT1893" s="25"/>
    </row>
    <row r="1894" spans="2:98" s="24" customFormat="1" x14ac:dyDescent="0.25">
      <c r="B1894" s="210"/>
      <c r="E1894" s="211"/>
      <c r="G1894" s="102"/>
      <c r="H1894" s="307"/>
      <c r="I1894" s="103"/>
      <c r="J1894" s="104"/>
      <c r="K1894" s="109"/>
      <c r="L1894" s="214"/>
      <c r="CT1894" s="25"/>
    </row>
    <row r="1895" spans="2:98" s="24" customFormat="1" x14ac:dyDescent="0.25">
      <c r="B1895" s="210"/>
      <c r="E1895" s="211"/>
      <c r="G1895" s="102"/>
      <c r="H1895" s="307"/>
      <c r="I1895" s="103"/>
      <c r="J1895" s="104"/>
      <c r="K1895" s="109"/>
      <c r="L1895" s="214"/>
      <c r="CT1895" s="25"/>
    </row>
    <row r="1896" spans="2:98" s="24" customFormat="1" x14ac:dyDescent="0.25">
      <c r="B1896" s="210"/>
      <c r="E1896" s="211"/>
      <c r="G1896" s="102"/>
      <c r="H1896" s="307"/>
      <c r="I1896" s="103"/>
      <c r="J1896" s="104"/>
      <c r="K1896" s="109"/>
      <c r="L1896" s="214"/>
      <c r="CT1896" s="25"/>
    </row>
    <row r="1897" spans="2:98" s="24" customFormat="1" x14ac:dyDescent="0.25">
      <c r="B1897" s="210"/>
      <c r="E1897" s="211"/>
      <c r="G1897" s="102"/>
      <c r="H1897" s="307"/>
      <c r="I1897" s="103"/>
      <c r="J1897" s="104"/>
      <c r="K1897" s="109"/>
      <c r="L1897" s="214"/>
      <c r="CT1897" s="25"/>
    </row>
    <row r="1898" spans="2:98" s="24" customFormat="1" x14ac:dyDescent="0.25">
      <c r="B1898" s="210"/>
      <c r="E1898" s="211"/>
      <c r="G1898" s="102"/>
      <c r="H1898" s="307"/>
      <c r="I1898" s="103"/>
      <c r="J1898" s="104"/>
      <c r="K1898" s="109"/>
      <c r="L1898" s="214"/>
      <c r="CT1898" s="25"/>
    </row>
    <row r="1899" spans="2:98" s="24" customFormat="1" x14ac:dyDescent="0.25">
      <c r="B1899" s="210"/>
      <c r="E1899" s="211"/>
      <c r="G1899" s="102"/>
      <c r="H1899" s="307"/>
      <c r="I1899" s="103"/>
      <c r="J1899" s="104"/>
      <c r="K1899" s="109"/>
      <c r="L1899" s="214"/>
      <c r="CT1899" s="25"/>
    </row>
    <row r="1900" spans="2:98" s="24" customFormat="1" x14ac:dyDescent="0.25">
      <c r="B1900" s="210"/>
      <c r="E1900" s="211"/>
      <c r="G1900" s="102"/>
      <c r="H1900" s="307"/>
      <c r="I1900" s="103"/>
      <c r="J1900" s="104"/>
      <c r="K1900" s="109"/>
      <c r="L1900" s="214"/>
      <c r="CT1900" s="25"/>
    </row>
    <row r="1901" spans="2:98" s="24" customFormat="1" x14ac:dyDescent="0.25">
      <c r="B1901" s="210"/>
      <c r="E1901" s="211"/>
      <c r="G1901" s="102"/>
      <c r="H1901" s="307"/>
      <c r="I1901" s="103"/>
      <c r="J1901" s="104"/>
      <c r="K1901" s="109"/>
      <c r="L1901" s="214"/>
      <c r="CT1901" s="25"/>
    </row>
    <row r="1902" spans="2:98" s="24" customFormat="1" x14ac:dyDescent="0.25">
      <c r="B1902" s="210"/>
      <c r="E1902" s="211"/>
      <c r="G1902" s="102"/>
      <c r="H1902" s="307"/>
      <c r="I1902" s="103"/>
      <c r="J1902" s="104"/>
      <c r="K1902" s="109"/>
      <c r="L1902" s="214"/>
      <c r="CT1902" s="25"/>
    </row>
    <row r="1903" spans="2:98" s="24" customFormat="1" x14ac:dyDescent="0.25">
      <c r="B1903" s="210"/>
      <c r="E1903" s="211"/>
      <c r="G1903" s="102"/>
      <c r="H1903" s="307"/>
      <c r="I1903" s="103"/>
      <c r="J1903" s="104"/>
      <c r="K1903" s="109"/>
      <c r="L1903" s="214"/>
      <c r="CT1903" s="25"/>
    </row>
    <row r="1904" spans="2:98" s="24" customFormat="1" x14ac:dyDescent="0.25">
      <c r="B1904" s="210"/>
      <c r="E1904" s="211"/>
      <c r="G1904" s="102"/>
      <c r="H1904" s="307"/>
      <c r="I1904" s="103"/>
      <c r="J1904" s="104"/>
      <c r="K1904" s="109"/>
      <c r="L1904" s="214"/>
      <c r="CT1904" s="25"/>
    </row>
    <row r="1905" spans="2:98" s="24" customFormat="1" x14ac:dyDescent="0.25">
      <c r="B1905" s="210"/>
      <c r="E1905" s="211"/>
      <c r="G1905" s="102"/>
      <c r="H1905" s="307"/>
      <c r="I1905" s="103"/>
      <c r="J1905" s="104"/>
      <c r="K1905" s="109"/>
      <c r="L1905" s="214"/>
      <c r="CT1905" s="25"/>
    </row>
    <row r="1906" spans="2:98" s="24" customFormat="1" x14ac:dyDescent="0.25">
      <c r="B1906" s="210"/>
      <c r="E1906" s="211"/>
      <c r="G1906" s="102"/>
      <c r="H1906" s="307"/>
      <c r="I1906" s="103"/>
      <c r="J1906" s="104"/>
      <c r="K1906" s="109"/>
      <c r="L1906" s="214"/>
      <c r="CT1906" s="25"/>
    </row>
    <row r="1907" spans="2:98" s="24" customFormat="1" x14ac:dyDescent="0.25">
      <c r="B1907" s="210"/>
      <c r="E1907" s="211"/>
      <c r="G1907" s="102"/>
      <c r="H1907" s="307"/>
      <c r="I1907" s="103"/>
      <c r="J1907" s="104"/>
      <c r="K1907" s="109"/>
      <c r="L1907" s="214"/>
      <c r="CT1907" s="25"/>
    </row>
    <row r="1908" spans="2:98" s="24" customFormat="1" x14ac:dyDescent="0.25">
      <c r="B1908" s="210"/>
      <c r="E1908" s="211"/>
      <c r="G1908" s="102"/>
      <c r="H1908" s="307"/>
      <c r="I1908" s="103"/>
      <c r="J1908" s="104"/>
      <c r="K1908" s="109"/>
      <c r="L1908" s="214"/>
      <c r="CT1908" s="25"/>
    </row>
    <row r="1909" spans="2:98" s="24" customFormat="1" x14ac:dyDescent="0.25">
      <c r="B1909" s="210"/>
      <c r="E1909" s="211"/>
      <c r="G1909" s="102"/>
      <c r="H1909" s="307"/>
      <c r="I1909" s="103"/>
      <c r="J1909" s="104"/>
      <c r="K1909" s="109"/>
      <c r="L1909" s="214"/>
      <c r="CT1909" s="25"/>
    </row>
    <row r="1910" spans="2:98" s="24" customFormat="1" x14ac:dyDescent="0.25">
      <c r="B1910" s="210"/>
      <c r="E1910" s="211"/>
      <c r="G1910" s="102"/>
      <c r="H1910" s="307"/>
      <c r="I1910" s="103"/>
      <c r="J1910" s="104"/>
      <c r="K1910" s="109"/>
      <c r="L1910" s="214"/>
      <c r="CT1910" s="25"/>
    </row>
    <row r="1911" spans="2:98" s="24" customFormat="1" x14ac:dyDescent="0.25">
      <c r="B1911" s="210"/>
      <c r="E1911" s="211"/>
      <c r="G1911" s="102"/>
      <c r="H1911" s="307"/>
      <c r="I1911" s="103"/>
      <c r="J1911" s="104"/>
      <c r="K1911" s="109"/>
      <c r="L1911" s="214"/>
      <c r="CT1911" s="25"/>
    </row>
    <row r="1912" spans="2:98" s="24" customFormat="1" x14ac:dyDescent="0.25">
      <c r="B1912" s="210"/>
      <c r="E1912" s="211"/>
      <c r="G1912" s="102"/>
      <c r="H1912" s="307"/>
      <c r="I1912" s="103"/>
      <c r="J1912" s="104"/>
      <c r="K1912" s="109"/>
      <c r="L1912" s="214"/>
      <c r="CT1912" s="25"/>
    </row>
    <row r="1913" spans="2:98" s="24" customFormat="1" x14ac:dyDescent="0.25">
      <c r="B1913" s="210"/>
      <c r="E1913" s="211"/>
      <c r="G1913" s="102"/>
      <c r="H1913" s="307"/>
      <c r="I1913" s="103"/>
      <c r="J1913" s="104"/>
      <c r="K1913" s="109"/>
      <c r="L1913" s="214"/>
      <c r="CT1913" s="25"/>
    </row>
    <row r="1914" spans="2:98" s="24" customFormat="1" x14ac:dyDescent="0.25">
      <c r="B1914" s="210"/>
      <c r="E1914" s="211"/>
      <c r="G1914" s="102"/>
      <c r="H1914" s="307"/>
      <c r="I1914" s="103"/>
      <c r="J1914" s="104"/>
      <c r="K1914" s="109"/>
      <c r="L1914" s="214"/>
      <c r="CT1914" s="25"/>
    </row>
    <row r="1915" spans="2:98" s="24" customFormat="1" x14ac:dyDescent="0.25">
      <c r="B1915" s="210"/>
      <c r="E1915" s="211"/>
      <c r="G1915" s="102"/>
      <c r="H1915" s="307"/>
      <c r="I1915" s="103"/>
      <c r="J1915" s="104"/>
      <c r="K1915" s="109"/>
      <c r="L1915" s="214"/>
      <c r="CT1915" s="25"/>
    </row>
    <row r="1916" spans="2:98" s="24" customFormat="1" x14ac:dyDescent="0.25">
      <c r="B1916" s="210"/>
      <c r="E1916" s="211"/>
      <c r="G1916" s="102"/>
      <c r="H1916" s="307"/>
      <c r="I1916" s="103"/>
      <c r="J1916" s="104"/>
      <c r="K1916" s="109"/>
      <c r="L1916" s="214"/>
      <c r="CT1916" s="25"/>
    </row>
    <row r="1917" spans="2:98" s="24" customFormat="1" x14ac:dyDescent="0.25">
      <c r="B1917" s="210"/>
      <c r="E1917" s="211"/>
      <c r="G1917" s="102"/>
      <c r="H1917" s="307"/>
      <c r="I1917" s="103"/>
      <c r="J1917" s="104"/>
      <c r="K1917" s="109"/>
      <c r="L1917" s="214"/>
      <c r="CT1917" s="25"/>
    </row>
    <row r="1918" spans="2:98" s="24" customFormat="1" x14ac:dyDescent="0.25">
      <c r="B1918" s="210"/>
      <c r="E1918" s="211"/>
      <c r="G1918" s="102"/>
      <c r="H1918" s="307"/>
      <c r="I1918" s="103"/>
      <c r="J1918" s="104"/>
      <c r="K1918" s="109"/>
      <c r="L1918" s="214"/>
      <c r="CT1918" s="25"/>
    </row>
    <row r="1919" spans="2:98" s="24" customFormat="1" x14ac:dyDescent="0.25">
      <c r="B1919" s="210"/>
      <c r="E1919" s="211"/>
      <c r="G1919" s="102"/>
      <c r="H1919" s="307"/>
      <c r="I1919" s="103"/>
      <c r="J1919" s="104"/>
      <c r="K1919" s="109"/>
      <c r="L1919" s="214"/>
      <c r="CT1919" s="25"/>
    </row>
    <row r="1920" spans="2:98" s="24" customFormat="1" x14ac:dyDescent="0.25">
      <c r="B1920" s="210"/>
      <c r="E1920" s="211"/>
      <c r="G1920" s="102"/>
      <c r="H1920" s="307"/>
      <c r="I1920" s="103"/>
      <c r="J1920" s="104"/>
      <c r="K1920" s="109"/>
      <c r="L1920" s="214"/>
      <c r="CT1920" s="25"/>
    </row>
    <row r="1921" spans="2:98" s="24" customFormat="1" x14ac:dyDescent="0.25">
      <c r="B1921" s="210"/>
      <c r="E1921" s="211"/>
      <c r="G1921" s="102"/>
      <c r="H1921" s="307"/>
      <c r="I1921" s="103"/>
      <c r="J1921" s="104"/>
      <c r="K1921" s="109"/>
      <c r="L1921" s="214"/>
      <c r="CT1921" s="25"/>
    </row>
    <row r="1922" spans="2:98" s="24" customFormat="1" x14ac:dyDescent="0.25">
      <c r="B1922" s="210"/>
      <c r="E1922" s="211"/>
      <c r="G1922" s="102"/>
      <c r="H1922" s="307"/>
      <c r="I1922" s="103"/>
      <c r="J1922" s="104"/>
      <c r="K1922" s="109"/>
      <c r="L1922" s="214"/>
      <c r="CT1922" s="25"/>
    </row>
    <row r="1923" spans="2:98" s="24" customFormat="1" x14ac:dyDescent="0.25">
      <c r="B1923" s="210"/>
      <c r="E1923" s="211"/>
      <c r="G1923" s="102"/>
      <c r="H1923" s="307"/>
      <c r="I1923" s="103"/>
      <c r="J1923" s="104"/>
      <c r="K1923" s="109"/>
      <c r="L1923" s="214"/>
      <c r="CT1923" s="25"/>
    </row>
    <row r="1924" spans="2:98" s="24" customFormat="1" x14ac:dyDescent="0.25">
      <c r="B1924" s="210"/>
      <c r="E1924" s="211"/>
      <c r="G1924" s="102"/>
      <c r="H1924" s="307"/>
      <c r="I1924" s="103"/>
      <c r="J1924" s="104"/>
      <c r="K1924" s="109"/>
      <c r="L1924" s="214"/>
      <c r="CT1924" s="25"/>
    </row>
    <row r="1925" spans="2:98" s="24" customFormat="1" x14ac:dyDescent="0.25">
      <c r="B1925" s="210"/>
      <c r="E1925" s="211"/>
      <c r="G1925" s="102"/>
      <c r="H1925" s="307"/>
      <c r="I1925" s="103"/>
      <c r="J1925" s="104"/>
      <c r="K1925" s="109"/>
      <c r="L1925" s="214"/>
      <c r="CT1925" s="25"/>
    </row>
    <row r="1926" spans="2:98" s="24" customFormat="1" x14ac:dyDescent="0.25">
      <c r="B1926" s="210"/>
      <c r="E1926" s="211"/>
      <c r="G1926" s="102"/>
      <c r="H1926" s="307"/>
      <c r="I1926" s="103"/>
      <c r="J1926" s="104"/>
      <c r="K1926" s="109"/>
      <c r="L1926" s="214"/>
      <c r="CT1926" s="25"/>
    </row>
    <row r="1927" spans="2:98" s="24" customFormat="1" x14ac:dyDescent="0.25">
      <c r="B1927" s="210"/>
      <c r="E1927" s="211"/>
      <c r="G1927" s="102"/>
      <c r="H1927" s="307"/>
      <c r="I1927" s="103"/>
      <c r="J1927" s="104"/>
      <c r="K1927" s="109"/>
      <c r="L1927" s="214"/>
      <c r="CT1927" s="25"/>
    </row>
    <row r="1928" spans="2:98" s="24" customFormat="1" x14ac:dyDescent="0.25">
      <c r="B1928" s="210"/>
      <c r="E1928" s="211"/>
      <c r="G1928" s="102"/>
      <c r="H1928" s="307"/>
      <c r="I1928" s="103"/>
      <c r="J1928" s="104"/>
      <c r="K1928" s="109"/>
      <c r="L1928" s="214"/>
      <c r="CT1928" s="25"/>
    </row>
    <row r="1929" spans="2:98" s="24" customFormat="1" x14ac:dyDescent="0.25">
      <c r="B1929" s="210"/>
      <c r="E1929" s="211"/>
      <c r="G1929" s="102"/>
      <c r="H1929" s="307"/>
      <c r="I1929" s="103"/>
      <c r="J1929" s="104"/>
      <c r="K1929" s="109"/>
      <c r="L1929" s="214"/>
      <c r="CT1929" s="25"/>
    </row>
    <row r="1930" spans="2:98" s="24" customFormat="1" x14ac:dyDescent="0.25">
      <c r="B1930" s="210"/>
      <c r="E1930" s="211"/>
      <c r="G1930" s="102"/>
      <c r="H1930" s="307"/>
      <c r="I1930" s="103"/>
      <c r="J1930" s="104"/>
      <c r="K1930" s="109"/>
      <c r="L1930" s="214"/>
      <c r="CT1930" s="25"/>
    </row>
    <row r="1931" spans="2:98" s="24" customFormat="1" x14ac:dyDescent="0.25">
      <c r="B1931" s="210"/>
      <c r="E1931" s="211"/>
      <c r="G1931" s="102"/>
      <c r="H1931" s="307"/>
      <c r="I1931" s="103"/>
      <c r="J1931" s="104"/>
      <c r="K1931" s="109"/>
      <c r="L1931" s="214"/>
      <c r="CT1931" s="25"/>
    </row>
    <row r="1932" spans="2:98" s="24" customFormat="1" x14ac:dyDescent="0.25">
      <c r="B1932" s="210"/>
      <c r="E1932" s="211"/>
      <c r="G1932" s="102"/>
      <c r="H1932" s="307"/>
      <c r="I1932" s="103"/>
      <c r="J1932" s="104"/>
      <c r="K1932" s="109"/>
      <c r="L1932" s="214"/>
      <c r="CT1932" s="25"/>
    </row>
    <row r="1933" spans="2:98" s="24" customFormat="1" x14ac:dyDescent="0.25">
      <c r="B1933" s="210"/>
      <c r="E1933" s="211"/>
      <c r="G1933" s="102"/>
      <c r="H1933" s="307"/>
      <c r="I1933" s="103"/>
      <c r="J1933" s="104"/>
      <c r="K1933" s="109"/>
      <c r="L1933" s="214"/>
      <c r="CT1933" s="25"/>
    </row>
    <row r="1934" spans="2:98" s="24" customFormat="1" x14ac:dyDescent="0.25">
      <c r="B1934" s="210"/>
      <c r="E1934" s="211"/>
      <c r="G1934" s="102"/>
      <c r="H1934" s="307"/>
      <c r="I1934" s="103"/>
      <c r="J1934" s="104"/>
      <c r="K1934" s="109"/>
      <c r="L1934" s="214"/>
      <c r="CT1934" s="25"/>
    </row>
    <row r="1935" spans="2:98" s="24" customFormat="1" x14ac:dyDescent="0.25">
      <c r="B1935" s="210"/>
      <c r="E1935" s="211"/>
      <c r="G1935" s="102"/>
      <c r="H1935" s="307"/>
      <c r="I1935" s="103"/>
      <c r="J1935" s="104"/>
      <c r="K1935" s="109"/>
      <c r="L1935" s="214"/>
      <c r="CT1935" s="25"/>
    </row>
    <row r="1936" spans="2:98" s="24" customFormat="1" x14ac:dyDescent="0.25">
      <c r="B1936" s="210"/>
      <c r="E1936" s="211"/>
      <c r="G1936" s="102"/>
      <c r="H1936" s="307"/>
      <c r="I1936" s="103"/>
      <c r="J1936" s="104"/>
      <c r="K1936" s="109"/>
      <c r="L1936" s="214"/>
      <c r="CT1936" s="25"/>
    </row>
    <row r="1937" spans="2:98" s="24" customFormat="1" x14ac:dyDescent="0.25">
      <c r="B1937" s="210"/>
      <c r="E1937" s="211"/>
      <c r="G1937" s="102"/>
      <c r="H1937" s="307"/>
      <c r="I1937" s="103"/>
      <c r="J1937" s="104"/>
      <c r="K1937" s="109"/>
      <c r="L1937" s="214"/>
      <c r="CT1937" s="25"/>
    </row>
    <row r="1938" spans="2:98" s="24" customFormat="1" x14ac:dyDescent="0.25">
      <c r="B1938" s="210"/>
      <c r="E1938" s="211"/>
      <c r="G1938" s="102"/>
      <c r="H1938" s="307"/>
      <c r="I1938" s="103"/>
      <c r="J1938" s="104"/>
      <c r="K1938" s="109"/>
      <c r="L1938" s="214"/>
      <c r="CT1938" s="25"/>
    </row>
    <row r="1939" spans="2:98" s="24" customFormat="1" x14ac:dyDescent="0.25">
      <c r="B1939" s="210"/>
      <c r="E1939" s="211"/>
      <c r="G1939" s="102"/>
      <c r="H1939" s="307"/>
      <c r="I1939" s="103"/>
      <c r="J1939" s="104"/>
      <c r="K1939" s="109"/>
      <c r="L1939" s="214"/>
      <c r="CT1939" s="25"/>
    </row>
    <row r="1940" spans="2:98" s="24" customFormat="1" x14ac:dyDescent="0.25">
      <c r="B1940" s="210"/>
      <c r="E1940" s="211"/>
      <c r="G1940" s="102"/>
      <c r="H1940" s="307"/>
      <c r="I1940" s="103"/>
      <c r="J1940" s="104"/>
      <c r="K1940" s="109"/>
      <c r="L1940" s="214"/>
      <c r="CT1940" s="25"/>
    </row>
    <row r="1941" spans="2:98" s="24" customFormat="1" x14ac:dyDescent="0.25">
      <c r="B1941" s="210"/>
      <c r="E1941" s="211"/>
      <c r="G1941" s="102"/>
      <c r="H1941" s="307"/>
      <c r="I1941" s="103"/>
      <c r="J1941" s="104"/>
      <c r="K1941" s="109"/>
      <c r="L1941" s="214"/>
      <c r="CT1941" s="25"/>
    </row>
    <row r="1942" spans="2:98" s="24" customFormat="1" x14ac:dyDescent="0.25">
      <c r="B1942" s="210"/>
      <c r="E1942" s="211"/>
      <c r="G1942" s="102"/>
      <c r="H1942" s="307"/>
      <c r="I1942" s="103"/>
      <c r="J1942" s="104"/>
      <c r="K1942" s="109"/>
      <c r="L1942" s="214"/>
      <c r="CT1942" s="25"/>
    </row>
    <row r="1943" spans="2:98" s="24" customFormat="1" x14ac:dyDescent="0.25">
      <c r="B1943" s="210"/>
      <c r="E1943" s="211"/>
      <c r="G1943" s="102"/>
      <c r="H1943" s="307"/>
      <c r="I1943" s="103"/>
      <c r="J1943" s="104"/>
      <c r="K1943" s="109"/>
      <c r="L1943" s="214"/>
      <c r="CT1943" s="25"/>
    </row>
    <row r="1944" spans="2:98" s="24" customFormat="1" x14ac:dyDescent="0.25">
      <c r="B1944" s="210"/>
      <c r="E1944" s="211"/>
      <c r="G1944" s="102"/>
      <c r="H1944" s="307"/>
      <c r="I1944" s="103"/>
      <c r="J1944" s="104"/>
      <c r="K1944" s="109"/>
      <c r="L1944" s="214"/>
      <c r="CT1944" s="25"/>
    </row>
    <row r="1945" spans="2:98" s="24" customFormat="1" x14ac:dyDescent="0.25">
      <c r="B1945" s="210"/>
      <c r="E1945" s="211"/>
      <c r="G1945" s="102"/>
      <c r="H1945" s="307"/>
      <c r="I1945" s="103"/>
      <c r="J1945" s="104"/>
      <c r="K1945" s="109"/>
      <c r="L1945" s="214"/>
      <c r="CT1945" s="25"/>
    </row>
    <row r="1946" spans="2:98" s="24" customFormat="1" x14ac:dyDescent="0.25">
      <c r="B1946" s="210"/>
      <c r="E1946" s="211"/>
      <c r="G1946" s="102"/>
      <c r="H1946" s="307"/>
      <c r="I1946" s="103"/>
      <c r="J1946" s="104"/>
      <c r="K1946" s="109"/>
      <c r="L1946" s="214"/>
      <c r="CT1946" s="25"/>
    </row>
    <row r="1947" spans="2:98" s="24" customFormat="1" x14ac:dyDescent="0.25">
      <c r="B1947" s="210"/>
      <c r="E1947" s="211"/>
      <c r="G1947" s="102"/>
      <c r="H1947" s="307"/>
      <c r="I1947" s="103"/>
      <c r="J1947" s="104"/>
      <c r="K1947" s="109"/>
      <c r="L1947" s="214"/>
      <c r="CT1947" s="25"/>
    </row>
    <row r="1948" spans="2:98" s="24" customFormat="1" x14ac:dyDescent="0.25">
      <c r="B1948" s="210"/>
      <c r="E1948" s="211"/>
      <c r="G1948" s="102"/>
      <c r="H1948" s="307"/>
      <c r="I1948" s="103"/>
      <c r="J1948" s="104"/>
      <c r="K1948" s="109"/>
      <c r="L1948" s="214"/>
      <c r="CT1948" s="25"/>
    </row>
    <row r="1949" spans="2:98" s="24" customFormat="1" x14ac:dyDescent="0.25">
      <c r="B1949" s="210"/>
      <c r="E1949" s="211"/>
      <c r="G1949" s="102"/>
      <c r="H1949" s="307"/>
      <c r="I1949" s="103"/>
      <c r="J1949" s="104"/>
      <c r="K1949" s="109"/>
      <c r="L1949" s="214"/>
      <c r="CT1949" s="25"/>
    </row>
    <row r="1950" spans="2:98" s="24" customFormat="1" x14ac:dyDescent="0.25">
      <c r="B1950" s="210"/>
      <c r="E1950" s="211"/>
      <c r="G1950" s="102"/>
      <c r="H1950" s="307"/>
      <c r="I1950" s="103"/>
      <c r="J1950" s="104"/>
      <c r="K1950" s="109"/>
      <c r="L1950" s="214"/>
      <c r="CT1950" s="25"/>
    </row>
    <row r="1951" spans="2:98" s="24" customFormat="1" x14ac:dyDescent="0.25">
      <c r="B1951" s="210"/>
      <c r="E1951" s="211"/>
      <c r="G1951" s="102"/>
      <c r="H1951" s="307"/>
      <c r="I1951" s="103"/>
      <c r="J1951" s="104"/>
      <c r="K1951" s="109"/>
      <c r="L1951" s="214"/>
      <c r="CT1951" s="25"/>
    </row>
    <row r="1952" spans="2:98" s="24" customFormat="1" x14ac:dyDescent="0.25">
      <c r="B1952" s="210"/>
      <c r="E1952" s="211"/>
      <c r="G1952" s="102"/>
      <c r="H1952" s="307"/>
      <c r="I1952" s="103"/>
      <c r="J1952" s="104"/>
      <c r="K1952" s="109"/>
      <c r="L1952" s="214"/>
      <c r="CT1952" s="25"/>
    </row>
    <row r="1953" spans="2:98" s="24" customFormat="1" x14ac:dyDescent="0.25">
      <c r="B1953" s="210"/>
      <c r="E1953" s="211"/>
      <c r="G1953" s="102"/>
      <c r="H1953" s="307"/>
      <c r="I1953" s="103"/>
      <c r="J1953" s="104"/>
      <c r="K1953" s="109"/>
      <c r="L1953" s="214"/>
      <c r="CT1953" s="25"/>
    </row>
    <row r="1954" spans="2:98" s="24" customFormat="1" x14ac:dyDescent="0.25">
      <c r="B1954" s="210"/>
      <c r="E1954" s="211"/>
      <c r="G1954" s="102"/>
      <c r="H1954" s="307"/>
      <c r="I1954" s="103"/>
      <c r="J1954" s="104"/>
      <c r="K1954" s="109"/>
      <c r="L1954" s="214"/>
      <c r="CT1954" s="25"/>
    </row>
    <row r="1955" spans="2:98" s="24" customFormat="1" x14ac:dyDescent="0.25">
      <c r="B1955" s="210"/>
      <c r="E1955" s="211"/>
      <c r="G1955" s="102"/>
      <c r="H1955" s="307"/>
      <c r="I1955" s="103"/>
      <c r="J1955" s="104"/>
      <c r="K1955" s="109"/>
      <c r="L1955" s="214"/>
      <c r="CT1955" s="25"/>
    </row>
    <row r="1956" spans="2:98" s="24" customFormat="1" x14ac:dyDescent="0.25">
      <c r="B1956" s="210"/>
      <c r="E1956" s="211"/>
      <c r="G1956" s="102"/>
      <c r="H1956" s="307"/>
      <c r="I1956" s="103"/>
      <c r="J1956" s="104"/>
      <c r="K1956" s="109"/>
      <c r="L1956" s="214"/>
      <c r="CT1956" s="25"/>
    </row>
    <row r="1957" spans="2:98" s="24" customFormat="1" x14ac:dyDescent="0.25">
      <c r="B1957" s="210"/>
      <c r="E1957" s="211"/>
      <c r="G1957" s="102"/>
      <c r="H1957" s="307"/>
      <c r="I1957" s="103"/>
      <c r="J1957" s="104"/>
      <c r="K1957" s="109"/>
      <c r="L1957" s="214"/>
      <c r="CT1957" s="25"/>
    </row>
    <row r="1958" spans="2:98" s="24" customFormat="1" x14ac:dyDescent="0.25">
      <c r="B1958" s="210"/>
      <c r="E1958" s="211"/>
      <c r="G1958" s="102"/>
      <c r="H1958" s="307"/>
      <c r="I1958" s="103"/>
      <c r="J1958" s="104"/>
      <c r="K1958" s="109"/>
      <c r="L1958" s="214"/>
      <c r="CT1958" s="25"/>
    </row>
    <row r="1959" spans="2:98" s="24" customFormat="1" x14ac:dyDescent="0.25">
      <c r="B1959" s="210"/>
      <c r="E1959" s="211"/>
      <c r="G1959" s="102"/>
      <c r="H1959" s="307"/>
      <c r="I1959" s="103"/>
      <c r="J1959" s="104"/>
      <c r="K1959" s="109"/>
      <c r="L1959" s="214"/>
      <c r="CT1959" s="25"/>
    </row>
    <row r="1960" spans="2:98" s="24" customFormat="1" x14ac:dyDescent="0.25">
      <c r="B1960" s="210"/>
      <c r="E1960" s="211"/>
      <c r="G1960" s="102"/>
      <c r="H1960" s="307"/>
      <c r="I1960" s="103"/>
      <c r="J1960" s="104"/>
      <c r="K1960" s="109"/>
      <c r="L1960" s="214"/>
      <c r="CT1960" s="25"/>
    </row>
    <row r="1961" spans="2:98" s="24" customFormat="1" x14ac:dyDescent="0.25">
      <c r="B1961" s="210"/>
      <c r="E1961" s="211"/>
      <c r="G1961" s="102"/>
      <c r="H1961" s="307"/>
      <c r="I1961" s="103"/>
      <c r="J1961" s="104"/>
      <c r="K1961" s="109"/>
      <c r="L1961" s="214"/>
      <c r="CT1961" s="25"/>
    </row>
    <row r="1962" spans="2:98" s="24" customFormat="1" x14ac:dyDescent="0.25">
      <c r="B1962" s="210"/>
      <c r="E1962" s="211"/>
      <c r="G1962" s="102"/>
      <c r="H1962" s="307"/>
      <c r="I1962" s="103"/>
      <c r="J1962" s="104"/>
      <c r="K1962" s="109"/>
      <c r="L1962" s="214"/>
      <c r="CT1962" s="25"/>
    </row>
    <row r="1963" spans="2:98" s="24" customFormat="1" x14ac:dyDescent="0.25">
      <c r="B1963" s="210"/>
      <c r="E1963" s="211"/>
      <c r="G1963" s="102"/>
      <c r="H1963" s="307"/>
      <c r="I1963" s="103"/>
      <c r="J1963" s="104"/>
      <c r="K1963" s="109"/>
      <c r="L1963" s="214"/>
      <c r="CT1963" s="25"/>
    </row>
    <row r="1964" spans="2:98" s="24" customFormat="1" x14ac:dyDescent="0.25">
      <c r="B1964" s="210"/>
      <c r="E1964" s="211"/>
      <c r="G1964" s="102"/>
      <c r="H1964" s="307"/>
      <c r="I1964" s="103"/>
      <c r="J1964" s="104"/>
      <c r="K1964" s="109"/>
      <c r="L1964" s="214"/>
      <c r="CT1964" s="25"/>
    </row>
    <row r="1965" spans="2:98" s="24" customFormat="1" x14ac:dyDescent="0.25">
      <c r="B1965" s="210"/>
      <c r="E1965" s="211"/>
      <c r="G1965" s="102"/>
      <c r="H1965" s="307"/>
      <c r="I1965" s="103"/>
      <c r="J1965" s="104"/>
      <c r="K1965" s="109"/>
      <c r="L1965" s="214"/>
      <c r="CT1965" s="25"/>
    </row>
    <row r="1966" spans="2:98" s="24" customFormat="1" x14ac:dyDescent="0.25">
      <c r="B1966" s="210"/>
      <c r="E1966" s="211"/>
      <c r="G1966" s="102"/>
      <c r="H1966" s="307"/>
      <c r="I1966" s="103"/>
      <c r="J1966" s="104"/>
      <c r="K1966" s="109"/>
      <c r="L1966" s="214"/>
      <c r="CT1966" s="25"/>
    </row>
    <row r="1967" spans="2:98" s="24" customFormat="1" x14ac:dyDescent="0.25">
      <c r="B1967" s="210"/>
      <c r="E1967" s="211"/>
      <c r="G1967" s="102"/>
      <c r="H1967" s="307"/>
      <c r="I1967" s="103"/>
      <c r="J1967" s="104"/>
      <c r="K1967" s="109"/>
      <c r="L1967" s="214"/>
      <c r="CT1967" s="25"/>
    </row>
    <row r="1968" spans="2:98" s="24" customFormat="1" x14ac:dyDescent="0.25">
      <c r="B1968" s="210"/>
      <c r="E1968" s="211"/>
      <c r="G1968" s="102"/>
      <c r="H1968" s="307"/>
      <c r="I1968" s="103"/>
      <c r="J1968" s="104"/>
      <c r="K1968" s="109"/>
      <c r="L1968" s="214"/>
      <c r="CT1968" s="25"/>
    </row>
    <row r="1969" spans="2:98" s="24" customFormat="1" x14ac:dyDescent="0.25">
      <c r="B1969" s="210"/>
      <c r="E1969" s="211"/>
      <c r="G1969" s="102"/>
      <c r="H1969" s="307"/>
      <c r="I1969" s="103"/>
      <c r="J1969" s="104"/>
      <c r="K1969" s="109"/>
      <c r="L1969" s="214"/>
      <c r="CT1969" s="25"/>
    </row>
    <row r="1970" spans="2:98" s="24" customFormat="1" x14ac:dyDescent="0.25">
      <c r="B1970" s="210"/>
      <c r="E1970" s="211"/>
      <c r="G1970" s="102"/>
      <c r="H1970" s="307"/>
      <c r="I1970" s="103"/>
      <c r="J1970" s="104"/>
      <c r="K1970" s="109"/>
      <c r="L1970" s="214"/>
      <c r="CT1970" s="25"/>
    </row>
    <row r="1971" spans="2:98" s="24" customFormat="1" x14ac:dyDescent="0.25">
      <c r="B1971" s="210"/>
      <c r="E1971" s="211"/>
      <c r="G1971" s="102"/>
      <c r="H1971" s="307"/>
      <c r="I1971" s="103"/>
      <c r="J1971" s="104"/>
      <c r="K1971" s="109"/>
      <c r="L1971" s="214"/>
      <c r="CT1971" s="25"/>
    </row>
    <row r="1972" spans="2:98" s="24" customFormat="1" x14ac:dyDescent="0.25">
      <c r="B1972" s="210"/>
      <c r="E1972" s="211"/>
      <c r="G1972" s="102"/>
      <c r="H1972" s="307"/>
      <c r="I1972" s="103"/>
      <c r="J1972" s="104"/>
      <c r="K1972" s="109"/>
      <c r="L1972" s="214"/>
      <c r="CT1972" s="25"/>
    </row>
    <row r="1973" spans="2:98" s="24" customFormat="1" x14ac:dyDescent="0.25">
      <c r="B1973" s="210"/>
      <c r="E1973" s="211"/>
      <c r="G1973" s="102"/>
      <c r="H1973" s="307"/>
      <c r="I1973" s="103"/>
      <c r="J1973" s="104"/>
      <c r="K1973" s="109"/>
      <c r="L1973" s="214"/>
      <c r="CT1973" s="25"/>
    </row>
    <row r="1974" spans="2:98" s="24" customFormat="1" x14ac:dyDescent="0.25">
      <c r="B1974" s="210"/>
      <c r="E1974" s="211"/>
      <c r="G1974" s="102"/>
      <c r="H1974" s="307"/>
      <c r="I1974" s="103"/>
      <c r="J1974" s="104"/>
      <c r="K1974" s="109"/>
      <c r="L1974" s="214"/>
      <c r="CT1974" s="25"/>
    </row>
    <row r="1975" spans="2:98" s="24" customFormat="1" x14ac:dyDescent="0.25">
      <c r="B1975" s="210"/>
      <c r="E1975" s="211"/>
      <c r="G1975" s="102"/>
      <c r="H1975" s="307"/>
      <c r="I1975" s="103"/>
      <c r="J1975" s="104"/>
      <c r="K1975" s="109"/>
      <c r="L1975" s="214"/>
      <c r="CT1975" s="25"/>
    </row>
    <row r="1976" spans="2:98" s="24" customFormat="1" x14ac:dyDescent="0.25">
      <c r="B1976" s="210"/>
      <c r="E1976" s="211"/>
      <c r="G1976" s="102"/>
      <c r="H1976" s="307"/>
      <c r="I1976" s="103"/>
      <c r="J1976" s="104"/>
      <c r="K1976" s="109"/>
      <c r="L1976" s="214"/>
      <c r="CT1976" s="25"/>
    </row>
    <row r="1977" spans="2:98" s="24" customFormat="1" x14ac:dyDescent="0.25">
      <c r="B1977" s="210"/>
      <c r="E1977" s="211"/>
      <c r="G1977" s="102"/>
      <c r="H1977" s="307"/>
      <c r="I1977" s="103"/>
      <c r="J1977" s="104"/>
      <c r="K1977" s="109"/>
      <c r="L1977" s="214"/>
      <c r="CT1977" s="25"/>
    </row>
    <row r="1978" spans="2:98" s="24" customFormat="1" x14ac:dyDescent="0.25">
      <c r="B1978" s="210"/>
      <c r="E1978" s="211"/>
      <c r="G1978" s="102"/>
      <c r="H1978" s="307"/>
      <c r="I1978" s="103"/>
      <c r="J1978" s="104"/>
      <c r="K1978" s="109"/>
      <c r="L1978" s="214"/>
      <c r="CT1978" s="25"/>
    </row>
    <row r="1979" spans="2:98" s="24" customFormat="1" x14ac:dyDescent="0.25">
      <c r="B1979" s="210"/>
      <c r="E1979" s="211"/>
      <c r="G1979" s="102"/>
      <c r="H1979" s="307"/>
      <c r="I1979" s="103"/>
      <c r="J1979" s="104"/>
      <c r="K1979" s="109"/>
      <c r="L1979" s="214"/>
      <c r="CT1979" s="25"/>
    </row>
    <row r="1980" spans="2:98" s="24" customFormat="1" x14ac:dyDescent="0.25">
      <c r="B1980" s="210"/>
      <c r="E1980" s="211"/>
      <c r="G1980" s="102"/>
      <c r="H1980" s="307"/>
      <c r="I1980" s="103"/>
      <c r="J1980" s="104"/>
      <c r="K1980" s="109"/>
      <c r="L1980" s="214"/>
      <c r="CT1980" s="25"/>
    </row>
    <row r="1981" spans="2:98" s="24" customFormat="1" x14ac:dyDescent="0.25">
      <c r="B1981" s="210"/>
      <c r="E1981" s="211"/>
      <c r="G1981" s="102"/>
      <c r="H1981" s="307"/>
      <c r="I1981" s="103"/>
      <c r="J1981" s="104"/>
      <c r="K1981" s="109"/>
      <c r="L1981" s="214"/>
      <c r="CT1981" s="25"/>
    </row>
    <row r="1982" spans="2:98" s="24" customFormat="1" x14ac:dyDescent="0.25">
      <c r="B1982" s="210"/>
      <c r="E1982" s="211"/>
      <c r="G1982" s="102"/>
      <c r="H1982" s="307"/>
      <c r="I1982" s="103"/>
      <c r="J1982" s="104"/>
      <c r="K1982" s="109"/>
      <c r="L1982" s="214"/>
      <c r="CT1982" s="25"/>
    </row>
    <row r="1983" spans="2:98" s="24" customFormat="1" x14ac:dyDescent="0.25">
      <c r="B1983" s="210"/>
      <c r="E1983" s="211"/>
      <c r="G1983" s="102"/>
      <c r="H1983" s="307"/>
      <c r="I1983" s="103"/>
      <c r="J1983" s="104"/>
      <c r="K1983" s="109"/>
      <c r="L1983" s="214"/>
      <c r="CT1983" s="25"/>
    </row>
    <row r="1984" spans="2:98" s="24" customFormat="1" x14ac:dyDescent="0.25">
      <c r="B1984" s="210"/>
      <c r="E1984" s="211"/>
      <c r="G1984" s="102"/>
      <c r="H1984" s="307"/>
      <c r="I1984" s="103"/>
      <c r="J1984" s="104"/>
      <c r="K1984" s="109"/>
      <c r="L1984" s="214"/>
      <c r="CT1984" s="25"/>
    </row>
    <row r="1985" spans="2:98" s="24" customFormat="1" x14ac:dyDescent="0.25">
      <c r="B1985" s="210"/>
      <c r="E1985" s="211"/>
      <c r="G1985" s="102"/>
      <c r="H1985" s="307"/>
      <c r="I1985" s="103"/>
      <c r="J1985" s="104"/>
      <c r="K1985" s="109"/>
      <c r="L1985" s="214"/>
      <c r="CT1985" s="25"/>
    </row>
    <row r="1986" spans="2:98" s="24" customFormat="1" x14ac:dyDescent="0.25">
      <c r="B1986" s="210"/>
      <c r="E1986" s="211"/>
      <c r="G1986" s="102"/>
      <c r="H1986" s="307"/>
      <c r="I1986" s="103"/>
      <c r="J1986" s="104"/>
      <c r="K1986" s="109"/>
      <c r="L1986" s="214"/>
      <c r="CT1986" s="25"/>
    </row>
    <row r="1987" spans="2:98" s="24" customFormat="1" x14ac:dyDescent="0.25">
      <c r="B1987" s="210"/>
      <c r="E1987" s="211"/>
      <c r="G1987" s="102"/>
      <c r="H1987" s="307"/>
      <c r="I1987" s="103"/>
      <c r="J1987" s="104"/>
      <c r="K1987" s="109"/>
      <c r="L1987" s="214"/>
      <c r="CT1987" s="25"/>
    </row>
    <row r="1988" spans="2:98" s="24" customFormat="1" x14ac:dyDescent="0.25">
      <c r="B1988" s="210"/>
      <c r="E1988" s="211"/>
      <c r="G1988" s="102"/>
      <c r="H1988" s="307"/>
      <c r="I1988" s="103"/>
      <c r="J1988" s="104"/>
      <c r="K1988" s="109"/>
      <c r="L1988" s="214"/>
      <c r="CT1988" s="25"/>
    </row>
    <row r="1989" spans="2:98" s="24" customFormat="1" x14ac:dyDescent="0.25">
      <c r="B1989" s="210"/>
      <c r="E1989" s="211"/>
      <c r="G1989" s="102"/>
      <c r="H1989" s="307"/>
      <c r="I1989" s="103"/>
      <c r="J1989" s="104"/>
      <c r="K1989" s="109"/>
      <c r="L1989" s="214"/>
      <c r="CT1989" s="25"/>
    </row>
    <row r="1990" spans="2:98" s="24" customFormat="1" x14ac:dyDescent="0.25">
      <c r="B1990" s="210"/>
      <c r="E1990" s="211"/>
      <c r="G1990" s="102"/>
      <c r="H1990" s="307"/>
      <c r="I1990" s="103"/>
      <c r="J1990" s="104"/>
      <c r="K1990" s="109"/>
      <c r="L1990" s="214"/>
      <c r="CT1990" s="25"/>
    </row>
    <row r="1991" spans="2:98" s="24" customFormat="1" x14ac:dyDescent="0.25">
      <c r="B1991" s="210"/>
      <c r="E1991" s="211"/>
      <c r="G1991" s="102"/>
      <c r="H1991" s="307"/>
      <c r="I1991" s="103"/>
      <c r="J1991" s="104"/>
      <c r="K1991" s="109"/>
      <c r="L1991" s="214"/>
      <c r="CT1991" s="25"/>
    </row>
    <row r="1992" spans="2:98" s="24" customFormat="1" x14ac:dyDescent="0.25">
      <c r="B1992" s="210"/>
      <c r="E1992" s="211"/>
      <c r="G1992" s="102"/>
      <c r="H1992" s="307"/>
      <c r="I1992" s="103"/>
      <c r="J1992" s="104"/>
      <c r="K1992" s="109"/>
      <c r="L1992" s="214"/>
      <c r="CT1992" s="25"/>
    </row>
    <row r="1993" spans="2:98" s="24" customFormat="1" x14ac:dyDescent="0.25">
      <c r="B1993" s="210"/>
      <c r="E1993" s="211"/>
      <c r="G1993" s="102"/>
      <c r="H1993" s="307"/>
      <c r="I1993" s="103"/>
      <c r="J1993" s="104"/>
      <c r="K1993" s="109"/>
      <c r="L1993" s="214"/>
      <c r="CT1993" s="25"/>
    </row>
    <row r="1994" spans="2:98" s="24" customFormat="1" x14ac:dyDescent="0.25">
      <c r="B1994" s="210"/>
      <c r="E1994" s="211"/>
      <c r="G1994" s="102"/>
      <c r="H1994" s="307"/>
      <c r="I1994" s="103"/>
      <c r="J1994" s="104"/>
      <c r="K1994" s="109"/>
      <c r="L1994" s="214"/>
      <c r="CT1994" s="25"/>
    </row>
    <row r="1995" spans="2:98" s="24" customFormat="1" x14ac:dyDescent="0.25">
      <c r="B1995" s="210"/>
      <c r="E1995" s="211"/>
      <c r="G1995" s="102"/>
      <c r="H1995" s="307"/>
      <c r="I1995" s="103"/>
      <c r="J1995" s="104"/>
      <c r="K1995" s="109"/>
      <c r="L1995" s="214"/>
      <c r="CT1995" s="25"/>
    </row>
    <row r="1996" spans="2:98" s="24" customFormat="1" x14ac:dyDescent="0.25">
      <c r="B1996" s="210"/>
      <c r="E1996" s="211"/>
      <c r="G1996" s="102"/>
      <c r="H1996" s="307"/>
      <c r="I1996" s="103"/>
      <c r="J1996" s="104"/>
      <c r="K1996" s="109"/>
      <c r="L1996" s="214"/>
      <c r="CT1996" s="25"/>
    </row>
    <row r="1997" spans="2:98" s="24" customFormat="1" x14ac:dyDescent="0.25">
      <c r="B1997" s="210"/>
      <c r="E1997" s="211"/>
      <c r="G1997" s="102"/>
      <c r="H1997" s="307"/>
      <c r="I1997" s="103"/>
      <c r="J1997" s="104"/>
      <c r="K1997" s="109"/>
      <c r="L1997" s="214"/>
      <c r="CT1997" s="25"/>
    </row>
    <row r="1998" spans="2:98" s="24" customFormat="1" x14ac:dyDescent="0.25">
      <c r="B1998" s="210"/>
      <c r="E1998" s="211"/>
      <c r="G1998" s="102"/>
      <c r="H1998" s="307"/>
      <c r="I1998" s="103"/>
      <c r="J1998" s="104"/>
      <c r="K1998" s="109"/>
      <c r="L1998" s="214"/>
      <c r="CT1998" s="25"/>
    </row>
    <row r="1999" spans="2:98" s="24" customFormat="1" x14ac:dyDescent="0.25">
      <c r="B1999" s="210"/>
      <c r="E1999" s="211"/>
      <c r="G1999" s="102"/>
      <c r="H1999" s="307"/>
      <c r="I1999" s="103"/>
      <c r="J1999" s="104"/>
      <c r="K1999" s="109"/>
      <c r="L1999" s="214"/>
      <c r="CT1999" s="25"/>
    </row>
    <row r="2000" spans="2:98" s="24" customFormat="1" x14ac:dyDescent="0.25">
      <c r="B2000" s="210"/>
      <c r="E2000" s="211"/>
      <c r="G2000" s="102"/>
      <c r="H2000" s="307"/>
      <c r="I2000" s="103"/>
      <c r="J2000" s="104"/>
      <c r="K2000" s="109"/>
      <c r="L2000" s="214"/>
      <c r="CT2000" s="25"/>
    </row>
    <row r="2001" spans="2:98" s="24" customFormat="1" x14ac:dyDescent="0.25">
      <c r="B2001" s="210"/>
      <c r="E2001" s="211"/>
      <c r="G2001" s="102"/>
      <c r="H2001" s="307"/>
      <c r="I2001" s="103"/>
      <c r="J2001" s="104"/>
      <c r="K2001" s="109"/>
      <c r="L2001" s="214"/>
      <c r="CT2001" s="25"/>
    </row>
    <row r="2002" spans="2:98" s="24" customFormat="1" x14ac:dyDescent="0.25">
      <c r="B2002" s="210"/>
      <c r="E2002" s="211"/>
      <c r="G2002" s="102"/>
      <c r="H2002" s="307"/>
      <c r="I2002" s="103"/>
      <c r="J2002" s="104"/>
      <c r="K2002" s="109"/>
      <c r="L2002" s="214"/>
      <c r="CT2002" s="25"/>
    </row>
    <row r="2003" spans="2:98" s="24" customFormat="1" x14ac:dyDescent="0.25">
      <c r="B2003" s="210"/>
      <c r="E2003" s="211"/>
      <c r="G2003" s="102"/>
      <c r="H2003" s="307"/>
      <c r="I2003" s="103"/>
      <c r="J2003" s="104"/>
      <c r="K2003" s="109"/>
      <c r="L2003" s="214"/>
      <c r="CT2003" s="25"/>
    </row>
    <row r="2004" spans="2:98" s="24" customFormat="1" x14ac:dyDescent="0.25">
      <c r="B2004" s="210"/>
      <c r="E2004" s="211"/>
      <c r="G2004" s="102"/>
      <c r="H2004" s="307"/>
      <c r="I2004" s="103"/>
      <c r="J2004" s="104"/>
      <c r="K2004" s="109"/>
      <c r="L2004" s="214"/>
      <c r="CT2004" s="25"/>
    </row>
    <row r="2005" spans="2:98" s="24" customFormat="1" x14ac:dyDescent="0.25">
      <c r="B2005" s="210"/>
      <c r="E2005" s="211"/>
      <c r="G2005" s="102"/>
      <c r="H2005" s="307"/>
      <c r="I2005" s="103"/>
      <c r="J2005" s="104"/>
      <c r="K2005" s="109"/>
      <c r="L2005" s="214"/>
      <c r="CT2005" s="25"/>
    </row>
    <row r="2006" spans="2:98" s="24" customFormat="1" x14ac:dyDescent="0.25">
      <c r="B2006" s="210"/>
      <c r="E2006" s="211"/>
      <c r="G2006" s="102"/>
      <c r="H2006" s="307"/>
      <c r="I2006" s="103"/>
      <c r="J2006" s="104"/>
      <c r="K2006" s="109"/>
      <c r="L2006" s="214"/>
      <c r="CT2006" s="25"/>
    </row>
    <row r="2007" spans="2:98" s="24" customFormat="1" x14ac:dyDescent="0.25">
      <c r="B2007" s="210"/>
      <c r="E2007" s="211"/>
      <c r="G2007" s="102"/>
      <c r="H2007" s="307"/>
      <c r="I2007" s="103"/>
      <c r="J2007" s="104"/>
      <c r="K2007" s="109"/>
      <c r="L2007" s="214"/>
      <c r="CT2007" s="25"/>
    </row>
    <row r="2008" spans="2:98" s="24" customFormat="1" x14ac:dyDescent="0.25">
      <c r="B2008" s="210"/>
      <c r="E2008" s="211"/>
      <c r="G2008" s="102"/>
      <c r="H2008" s="307"/>
      <c r="I2008" s="103"/>
      <c r="J2008" s="104"/>
      <c r="K2008" s="109"/>
      <c r="L2008" s="214"/>
      <c r="CT2008" s="25"/>
    </row>
    <row r="2009" spans="2:98" s="24" customFormat="1" x14ac:dyDescent="0.25">
      <c r="B2009" s="210"/>
      <c r="E2009" s="211"/>
      <c r="G2009" s="102"/>
      <c r="H2009" s="307"/>
      <c r="I2009" s="103"/>
      <c r="J2009" s="104"/>
      <c r="K2009" s="109"/>
      <c r="L2009" s="214"/>
      <c r="CT2009" s="25"/>
    </row>
    <row r="2010" spans="2:98" s="24" customFormat="1" x14ac:dyDescent="0.25">
      <c r="B2010" s="210"/>
      <c r="E2010" s="211"/>
      <c r="G2010" s="102"/>
      <c r="H2010" s="307"/>
      <c r="I2010" s="103"/>
      <c r="J2010" s="104"/>
      <c r="K2010" s="109"/>
      <c r="L2010" s="214"/>
      <c r="CT2010" s="25"/>
    </row>
    <row r="2011" spans="2:98" s="24" customFormat="1" x14ac:dyDescent="0.25">
      <c r="B2011" s="210"/>
      <c r="E2011" s="211"/>
      <c r="G2011" s="102"/>
      <c r="H2011" s="307"/>
      <c r="I2011" s="103"/>
      <c r="J2011" s="104"/>
      <c r="K2011" s="109"/>
      <c r="L2011" s="214"/>
      <c r="CT2011" s="25"/>
    </row>
    <row r="2012" spans="2:98" s="24" customFormat="1" x14ac:dyDescent="0.25">
      <c r="B2012" s="210"/>
      <c r="E2012" s="211"/>
      <c r="G2012" s="102"/>
      <c r="H2012" s="307"/>
      <c r="I2012" s="103"/>
      <c r="J2012" s="104"/>
      <c r="K2012" s="109"/>
      <c r="L2012" s="214"/>
      <c r="CT2012" s="25"/>
    </row>
    <row r="2013" spans="2:98" s="24" customFormat="1" x14ac:dyDescent="0.25">
      <c r="B2013" s="210"/>
      <c r="E2013" s="211"/>
      <c r="G2013" s="102"/>
      <c r="H2013" s="307"/>
      <c r="I2013" s="103"/>
      <c r="J2013" s="104"/>
      <c r="K2013" s="109"/>
      <c r="L2013" s="214"/>
      <c r="CT2013" s="25"/>
    </row>
    <row r="2014" spans="2:98" s="24" customFormat="1" x14ac:dyDescent="0.25">
      <c r="B2014" s="210"/>
      <c r="E2014" s="211"/>
      <c r="G2014" s="102"/>
      <c r="H2014" s="307"/>
      <c r="I2014" s="103"/>
      <c r="J2014" s="104"/>
      <c r="K2014" s="109"/>
      <c r="L2014" s="214"/>
      <c r="CT2014" s="25"/>
    </row>
    <row r="2015" spans="2:98" s="24" customFormat="1" x14ac:dyDescent="0.25">
      <c r="B2015" s="210"/>
      <c r="E2015" s="211"/>
      <c r="G2015" s="102"/>
      <c r="H2015" s="307"/>
      <c r="I2015" s="103"/>
      <c r="J2015" s="104"/>
      <c r="K2015" s="109"/>
      <c r="L2015" s="214"/>
      <c r="CT2015" s="25"/>
    </row>
    <row r="2016" spans="2:98" s="24" customFormat="1" x14ac:dyDescent="0.25">
      <c r="B2016" s="210"/>
      <c r="E2016" s="211"/>
      <c r="G2016" s="102"/>
      <c r="H2016" s="307"/>
      <c r="I2016" s="103"/>
      <c r="J2016" s="104"/>
      <c r="K2016" s="109"/>
      <c r="L2016" s="214"/>
      <c r="CT2016" s="25"/>
    </row>
    <row r="2017" spans="2:98" s="24" customFormat="1" x14ac:dyDescent="0.25">
      <c r="B2017" s="210"/>
      <c r="E2017" s="211"/>
      <c r="G2017" s="102"/>
      <c r="H2017" s="307"/>
      <c r="I2017" s="103"/>
      <c r="J2017" s="104"/>
      <c r="K2017" s="109"/>
      <c r="L2017" s="214"/>
      <c r="CT2017" s="25"/>
    </row>
    <row r="2018" spans="2:98" s="24" customFormat="1" x14ac:dyDescent="0.25">
      <c r="B2018" s="210"/>
      <c r="E2018" s="211"/>
      <c r="G2018" s="102"/>
      <c r="H2018" s="307"/>
      <c r="I2018" s="103"/>
      <c r="J2018" s="104"/>
      <c r="K2018" s="109"/>
      <c r="L2018" s="214"/>
      <c r="CT2018" s="25"/>
    </row>
    <row r="2019" spans="2:98" s="24" customFormat="1" x14ac:dyDescent="0.25">
      <c r="B2019" s="210"/>
      <c r="E2019" s="211"/>
      <c r="G2019" s="102"/>
      <c r="H2019" s="307"/>
      <c r="I2019" s="103"/>
      <c r="J2019" s="104"/>
      <c r="K2019" s="109"/>
      <c r="L2019" s="214"/>
      <c r="CT2019" s="25"/>
    </row>
    <row r="2020" spans="2:98" s="24" customFormat="1" x14ac:dyDescent="0.25">
      <c r="B2020" s="210"/>
      <c r="E2020" s="211"/>
      <c r="G2020" s="102"/>
      <c r="H2020" s="307"/>
      <c r="I2020" s="103"/>
      <c r="J2020" s="104"/>
      <c r="K2020" s="109"/>
      <c r="L2020" s="214"/>
      <c r="CT2020" s="25"/>
    </row>
    <row r="2021" spans="2:98" s="24" customFormat="1" x14ac:dyDescent="0.25">
      <c r="B2021" s="210"/>
      <c r="E2021" s="211"/>
      <c r="G2021" s="102"/>
      <c r="H2021" s="307"/>
      <c r="I2021" s="103"/>
      <c r="J2021" s="104"/>
      <c r="K2021" s="109"/>
      <c r="L2021" s="214"/>
      <c r="CT2021" s="25"/>
    </row>
    <row r="2022" spans="2:98" s="24" customFormat="1" x14ac:dyDescent="0.25">
      <c r="B2022" s="210"/>
      <c r="E2022" s="211"/>
      <c r="G2022" s="102"/>
      <c r="H2022" s="307"/>
      <c r="I2022" s="103"/>
      <c r="J2022" s="104"/>
      <c r="K2022" s="109"/>
      <c r="L2022" s="214"/>
      <c r="CT2022" s="25"/>
    </row>
    <row r="2023" spans="2:98" s="24" customFormat="1" x14ac:dyDescent="0.25">
      <c r="B2023" s="210"/>
      <c r="E2023" s="211"/>
      <c r="G2023" s="102"/>
      <c r="H2023" s="307"/>
      <c r="I2023" s="103"/>
      <c r="J2023" s="104"/>
      <c r="K2023" s="109"/>
      <c r="L2023" s="214"/>
      <c r="CT2023" s="25"/>
    </row>
    <row r="2024" spans="2:98" s="24" customFormat="1" x14ac:dyDescent="0.25">
      <c r="B2024" s="210"/>
      <c r="E2024" s="211"/>
      <c r="G2024" s="102"/>
      <c r="H2024" s="307"/>
      <c r="I2024" s="103"/>
      <c r="J2024" s="104"/>
      <c r="K2024" s="109"/>
      <c r="L2024" s="214"/>
      <c r="CT2024" s="25"/>
    </row>
    <row r="2025" spans="2:98" s="24" customFormat="1" x14ac:dyDescent="0.25">
      <c r="B2025" s="210"/>
      <c r="E2025" s="211"/>
      <c r="G2025" s="102"/>
      <c r="H2025" s="307"/>
      <c r="I2025" s="103"/>
      <c r="J2025" s="104"/>
      <c r="K2025" s="109"/>
      <c r="L2025" s="214"/>
      <c r="CT2025" s="25"/>
    </row>
    <row r="2026" spans="2:98" s="24" customFormat="1" x14ac:dyDescent="0.25">
      <c r="B2026" s="210"/>
      <c r="E2026" s="211"/>
      <c r="G2026" s="102"/>
      <c r="H2026" s="307"/>
      <c r="I2026" s="103"/>
      <c r="J2026" s="104"/>
      <c r="K2026" s="109"/>
      <c r="L2026" s="214"/>
      <c r="CT2026" s="25"/>
    </row>
    <row r="2027" spans="2:98" s="24" customFormat="1" x14ac:dyDescent="0.25">
      <c r="B2027" s="210"/>
      <c r="E2027" s="211"/>
      <c r="G2027" s="102"/>
      <c r="H2027" s="307"/>
      <c r="I2027" s="103"/>
      <c r="J2027" s="104"/>
      <c r="K2027" s="109"/>
      <c r="L2027" s="214"/>
      <c r="CT2027" s="25"/>
    </row>
    <row r="2028" spans="2:98" s="24" customFormat="1" x14ac:dyDescent="0.25">
      <c r="B2028" s="210"/>
      <c r="E2028" s="211"/>
      <c r="G2028" s="102"/>
      <c r="H2028" s="307"/>
      <c r="I2028" s="103"/>
      <c r="J2028" s="104"/>
      <c r="K2028" s="109"/>
      <c r="L2028" s="214"/>
      <c r="CT2028" s="25"/>
    </row>
    <row r="2029" spans="2:98" s="24" customFormat="1" x14ac:dyDescent="0.25">
      <c r="B2029" s="210"/>
      <c r="E2029" s="211"/>
      <c r="G2029" s="102"/>
      <c r="H2029" s="307"/>
      <c r="I2029" s="103"/>
      <c r="J2029" s="104"/>
      <c r="K2029" s="109"/>
      <c r="L2029" s="214"/>
      <c r="CT2029" s="25"/>
    </row>
    <row r="2030" spans="2:98" s="24" customFormat="1" x14ac:dyDescent="0.25">
      <c r="B2030" s="210"/>
      <c r="E2030" s="211"/>
      <c r="G2030" s="102"/>
      <c r="H2030" s="307"/>
      <c r="I2030" s="103"/>
      <c r="J2030" s="104"/>
      <c r="K2030" s="109"/>
      <c r="L2030" s="214"/>
      <c r="CT2030" s="25"/>
    </row>
    <row r="2031" spans="2:98" s="24" customFormat="1" x14ac:dyDescent="0.25">
      <c r="B2031" s="210"/>
      <c r="E2031" s="211"/>
      <c r="G2031" s="102"/>
      <c r="H2031" s="307"/>
      <c r="I2031" s="103"/>
      <c r="J2031" s="104"/>
      <c r="K2031" s="109"/>
      <c r="L2031" s="214"/>
      <c r="CT2031" s="25"/>
    </row>
    <row r="2032" spans="2:98" s="24" customFormat="1" x14ac:dyDescent="0.25">
      <c r="B2032" s="210"/>
      <c r="E2032" s="211"/>
      <c r="G2032" s="102"/>
      <c r="H2032" s="307"/>
      <c r="I2032" s="103"/>
      <c r="J2032" s="104"/>
      <c r="K2032" s="109"/>
      <c r="L2032" s="214"/>
      <c r="CT2032" s="25"/>
    </row>
    <row r="2033" spans="2:98" s="24" customFormat="1" x14ac:dyDescent="0.25">
      <c r="B2033" s="210"/>
      <c r="E2033" s="211"/>
      <c r="G2033" s="102"/>
      <c r="H2033" s="307"/>
      <c r="I2033" s="103"/>
      <c r="J2033" s="104"/>
      <c r="K2033" s="109"/>
      <c r="L2033" s="214"/>
      <c r="CT2033" s="25"/>
    </row>
    <row r="2034" spans="2:98" s="24" customFormat="1" x14ac:dyDescent="0.25">
      <c r="B2034" s="210"/>
      <c r="E2034" s="211"/>
      <c r="G2034" s="102"/>
      <c r="H2034" s="307"/>
      <c r="I2034" s="103"/>
      <c r="J2034" s="104"/>
      <c r="K2034" s="109"/>
      <c r="L2034" s="214"/>
      <c r="CT2034" s="25"/>
    </row>
    <row r="2035" spans="2:98" s="24" customFormat="1" x14ac:dyDescent="0.25">
      <c r="B2035" s="210"/>
      <c r="E2035" s="211"/>
      <c r="G2035" s="102"/>
      <c r="H2035" s="307"/>
      <c r="I2035" s="103"/>
      <c r="J2035" s="104"/>
      <c r="K2035" s="109"/>
      <c r="L2035" s="214"/>
      <c r="CT2035" s="25"/>
    </row>
    <row r="2036" spans="2:98" s="24" customFormat="1" x14ac:dyDescent="0.25">
      <c r="B2036" s="210"/>
      <c r="E2036" s="211"/>
      <c r="G2036" s="102"/>
      <c r="H2036" s="307"/>
      <c r="I2036" s="103"/>
      <c r="J2036" s="104"/>
      <c r="K2036" s="109"/>
      <c r="L2036" s="214"/>
      <c r="CT2036" s="25"/>
    </row>
    <row r="2037" spans="2:98" s="24" customFormat="1" x14ac:dyDescent="0.25">
      <c r="B2037" s="210"/>
      <c r="E2037" s="211"/>
      <c r="G2037" s="102"/>
      <c r="H2037" s="307"/>
      <c r="I2037" s="103"/>
      <c r="J2037" s="104"/>
      <c r="K2037" s="109"/>
      <c r="L2037" s="214"/>
      <c r="CT2037" s="25"/>
    </row>
    <row r="2038" spans="2:98" s="24" customFormat="1" x14ac:dyDescent="0.25">
      <c r="B2038" s="210"/>
      <c r="E2038" s="211"/>
      <c r="G2038" s="102"/>
      <c r="H2038" s="307"/>
      <c r="I2038" s="103"/>
      <c r="J2038" s="104"/>
      <c r="K2038" s="109"/>
      <c r="L2038" s="214"/>
      <c r="CT2038" s="25"/>
    </row>
    <row r="2039" spans="2:98" s="24" customFormat="1" x14ac:dyDescent="0.25">
      <c r="B2039" s="210"/>
      <c r="E2039" s="211"/>
      <c r="G2039" s="102"/>
      <c r="H2039" s="307"/>
      <c r="I2039" s="103"/>
      <c r="J2039" s="104"/>
      <c r="K2039" s="109"/>
      <c r="L2039" s="214"/>
      <c r="CT2039" s="25"/>
    </row>
    <row r="2040" spans="2:98" s="24" customFormat="1" x14ac:dyDescent="0.25">
      <c r="B2040" s="210"/>
      <c r="E2040" s="211"/>
      <c r="G2040" s="102"/>
      <c r="H2040" s="307"/>
      <c r="I2040" s="103"/>
      <c r="J2040" s="104"/>
      <c r="K2040" s="109"/>
      <c r="L2040" s="214"/>
      <c r="CT2040" s="25"/>
    </row>
    <row r="2041" spans="2:98" s="24" customFormat="1" x14ac:dyDescent="0.25">
      <c r="B2041" s="210"/>
      <c r="E2041" s="211"/>
      <c r="G2041" s="102"/>
      <c r="H2041" s="307"/>
      <c r="I2041" s="103"/>
      <c r="J2041" s="104"/>
      <c r="K2041" s="109"/>
      <c r="L2041" s="214"/>
      <c r="CT2041" s="25"/>
    </row>
    <row r="2042" spans="2:98" s="24" customFormat="1" x14ac:dyDescent="0.25">
      <c r="B2042" s="210"/>
      <c r="E2042" s="211"/>
      <c r="G2042" s="102"/>
      <c r="H2042" s="307"/>
      <c r="I2042" s="103"/>
      <c r="J2042" s="104"/>
      <c r="K2042" s="109"/>
      <c r="L2042" s="214"/>
      <c r="CT2042" s="25"/>
    </row>
    <row r="2043" spans="2:98" s="24" customFormat="1" x14ac:dyDescent="0.25">
      <c r="B2043" s="210"/>
      <c r="E2043" s="211"/>
      <c r="G2043" s="102"/>
      <c r="H2043" s="307"/>
      <c r="I2043" s="103"/>
      <c r="J2043" s="104"/>
      <c r="K2043" s="109"/>
      <c r="L2043" s="214"/>
      <c r="CT2043" s="25"/>
    </row>
    <row r="2044" spans="2:98" s="24" customFormat="1" x14ac:dyDescent="0.25">
      <c r="B2044" s="210"/>
      <c r="E2044" s="211"/>
      <c r="G2044" s="102"/>
      <c r="H2044" s="307"/>
      <c r="I2044" s="103"/>
      <c r="J2044" s="104"/>
      <c r="K2044" s="109"/>
      <c r="L2044" s="214"/>
      <c r="CT2044" s="25"/>
    </row>
    <row r="2045" spans="2:98" s="24" customFormat="1" x14ac:dyDescent="0.25">
      <c r="B2045" s="210"/>
      <c r="E2045" s="211"/>
      <c r="G2045" s="102"/>
      <c r="H2045" s="307"/>
      <c r="I2045" s="103"/>
      <c r="J2045" s="104"/>
      <c r="K2045" s="109"/>
      <c r="L2045" s="214"/>
      <c r="CT2045" s="25"/>
    </row>
    <row r="2046" spans="2:98" s="24" customFormat="1" x14ac:dyDescent="0.25">
      <c r="B2046" s="210"/>
      <c r="E2046" s="211"/>
      <c r="G2046" s="102"/>
      <c r="H2046" s="307"/>
      <c r="I2046" s="103"/>
      <c r="J2046" s="104"/>
      <c r="K2046" s="109"/>
      <c r="L2046" s="214"/>
      <c r="CT2046" s="25"/>
    </row>
    <row r="2047" spans="2:98" s="24" customFormat="1" x14ac:dyDescent="0.25">
      <c r="B2047" s="210"/>
      <c r="E2047" s="211"/>
      <c r="G2047" s="102"/>
      <c r="H2047" s="307"/>
      <c r="I2047" s="103"/>
      <c r="J2047" s="104"/>
      <c r="K2047" s="109"/>
      <c r="L2047" s="214"/>
      <c r="CT2047" s="25"/>
    </row>
    <row r="2048" spans="2:98" s="24" customFormat="1" x14ac:dyDescent="0.25">
      <c r="B2048" s="210"/>
      <c r="E2048" s="211"/>
      <c r="G2048" s="102"/>
      <c r="H2048" s="307"/>
      <c r="I2048" s="103"/>
      <c r="J2048" s="104"/>
      <c r="K2048" s="109"/>
      <c r="L2048" s="214"/>
      <c r="CT2048" s="25"/>
    </row>
    <row r="2049" spans="2:98" s="24" customFormat="1" x14ac:dyDescent="0.25">
      <c r="B2049" s="210"/>
      <c r="E2049" s="211"/>
      <c r="G2049" s="102"/>
      <c r="H2049" s="307"/>
      <c r="I2049" s="103"/>
      <c r="J2049" s="104"/>
      <c r="K2049" s="109"/>
      <c r="L2049" s="214"/>
      <c r="CT2049" s="25"/>
    </row>
    <row r="2050" spans="2:98" s="24" customFormat="1" x14ac:dyDescent="0.25">
      <c r="B2050" s="210"/>
      <c r="E2050" s="211"/>
      <c r="G2050" s="102"/>
      <c r="H2050" s="307"/>
      <c r="I2050" s="103"/>
      <c r="J2050" s="104"/>
      <c r="K2050" s="109"/>
      <c r="L2050" s="214"/>
      <c r="CT2050" s="25"/>
    </row>
    <row r="2051" spans="2:98" s="24" customFormat="1" x14ac:dyDescent="0.25">
      <c r="B2051" s="210"/>
      <c r="E2051" s="211"/>
      <c r="G2051" s="102"/>
      <c r="H2051" s="307"/>
      <c r="I2051" s="103"/>
      <c r="J2051" s="104"/>
      <c r="K2051" s="109"/>
      <c r="L2051" s="214"/>
      <c r="CT2051" s="25"/>
    </row>
    <row r="2052" spans="2:98" s="24" customFormat="1" x14ac:dyDescent="0.25">
      <c r="B2052" s="210"/>
      <c r="E2052" s="211"/>
      <c r="G2052" s="102"/>
      <c r="H2052" s="307"/>
      <c r="I2052" s="103"/>
      <c r="J2052" s="104"/>
      <c r="K2052" s="109"/>
      <c r="L2052" s="214"/>
      <c r="CT2052" s="25"/>
    </row>
    <row r="2053" spans="2:98" s="24" customFormat="1" x14ac:dyDescent="0.25">
      <c r="B2053" s="210"/>
      <c r="E2053" s="211"/>
      <c r="G2053" s="102"/>
      <c r="H2053" s="307"/>
      <c r="I2053" s="103"/>
      <c r="J2053" s="104"/>
      <c r="K2053" s="109"/>
      <c r="L2053" s="214"/>
      <c r="CT2053" s="25"/>
    </row>
    <row r="2054" spans="2:98" s="24" customFormat="1" x14ac:dyDescent="0.25">
      <c r="B2054" s="210"/>
      <c r="E2054" s="211"/>
      <c r="G2054" s="102"/>
      <c r="H2054" s="307"/>
      <c r="I2054" s="103"/>
      <c r="J2054" s="104"/>
      <c r="K2054" s="109"/>
      <c r="L2054" s="214"/>
      <c r="CT2054" s="25"/>
    </row>
    <row r="2055" spans="2:98" s="24" customFormat="1" x14ac:dyDescent="0.25">
      <c r="B2055" s="210"/>
      <c r="E2055" s="211"/>
      <c r="G2055" s="102"/>
      <c r="H2055" s="307"/>
      <c r="I2055" s="103"/>
      <c r="J2055" s="104"/>
      <c r="K2055" s="109"/>
      <c r="L2055" s="214"/>
      <c r="CT2055" s="25"/>
    </row>
    <row r="2056" spans="2:98" s="24" customFormat="1" x14ac:dyDescent="0.25">
      <c r="B2056" s="210"/>
      <c r="E2056" s="211"/>
      <c r="G2056" s="102"/>
      <c r="H2056" s="307"/>
      <c r="I2056" s="103"/>
      <c r="J2056" s="104"/>
      <c r="K2056" s="109"/>
      <c r="L2056" s="214"/>
      <c r="CT2056" s="25"/>
    </row>
    <row r="2057" spans="2:98" s="24" customFormat="1" x14ac:dyDescent="0.25">
      <c r="B2057" s="210"/>
      <c r="E2057" s="211"/>
      <c r="G2057" s="102"/>
      <c r="H2057" s="307"/>
      <c r="I2057" s="103"/>
      <c r="J2057" s="104"/>
      <c r="K2057" s="109"/>
      <c r="L2057" s="214"/>
      <c r="CT2057" s="25"/>
    </row>
    <row r="2058" spans="2:98" s="24" customFormat="1" x14ac:dyDescent="0.25">
      <c r="B2058" s="210"/>
      <c r="E2058" s="211"/>
      <c r="G2058" s="102"/>
      <c r="H2058" s="307"/>
      <c r="I2058" s="103"/>
      <c r="J2058" s="104"/>
      <c r="K2058" s="109"/>
      <c r="L2058" s="214"/>
      <c r="CT2058" s="25"/>
    </row>
    <row r="2059" spans="2:98" s="24" customFormat="1" x14ac:dyDescent="0.25">
      <c r="B2059" s="210"/>
      <c r="E2059" s="211"/>
      <c r="G2059" s="102"/>
      <c r="H2059" s="307"/>
      <c r="I2059" s="103"/>
      <c r="J2059" s="104"/>
      <c r="K2059" s="109"/>
      <c r="L2059" s="214"/>
      <c r="CT2059" s="25"/>
    </row>
    <row r="2060" spans="2:98" s="24" customFormat="1" x14ac:dyDescent="0.25">
      <c r="B2060" s="210"/>
      <c r="E2060" s="211"/>
      <c r="G2060" s="102"/>
      <c r="H2060" s="307"/>
      <c r="I2060" s="103"/>
      <c r="J2060" s="104"/>
      <c r="K2060" s="109"/>
      <c r="L2060" s="214"/>
      <c r="CT2060" s="25"/>
    </row>
    <row r="2061" spans="2:98" s="24" customFormat="1" x14ac:dyDescent="0.25">
      <c r="B2061" s="210"/>
      <c r="E2061" s="211"/>
      <c r="G2061" s="102"/>
      <c r="H2061" s="307"/>
      <c r="I2061" s="103"/>
      <c r="J2061" s="104"/>
      <c r="K2061" s="109"/>
      <c r="L2061" s="214"/>
      <c r="CT2061" s="25"/>
    </row>
    <row r="2062" spans="2:98" s="24" customFormat="1" x14ac:dyDescent="0.25">
      <c r="B2062" s="210"/>
      <c r="E2062" s="211"/>
      <c r="G2062" s="102"/>
      <c r="H2062" s="307"/>
      <c r="I2062" s="103"/>
      <c r="J2062" s="104"/>
      <c r="K2062" s="109"/>
      <c r="L2062" s="214"/>
      <c r="CT2062" s="25"/>
    </row>
    <row r="2063" spans="2:98" s="24" customFormat="1" x14ac:dyDescent="0.25">
      <c r="B2063" s="210"/>
      <c r="E2063" s="211"/>
      <c r="G2063" s="102"/>
      <c r="H2063" s="307"/>
      <c r="I2063" s="103"/>
      <c r="J2063" s="104"/>
      <c r="K2063" s="109"/>
      <c r="L2063" s="214"/>
      <c r="CT2063" s="25"/>
    </row>
    <row r="2064" spans="2:98" s="24" customFormat="1" x14ac:dyDescent="0.25">
      <c r="B2064" s="210"/>
      <c r="E2064" s="211"/>
      <c r="G2064" s="102"/>
      <c r="H2064" s="307"/>
      <c r="I2064" s="103"/>
      <c r="J2064" s="104"/>
      <c r="K2064" s="109"/>
      <c r="L2064" s="214"/>
      <c r="CT2064" s="25"/>
    </row>
    <row r="2065" spans="2:98" s="24" customFormat="1" x14ac:dyDescent="0.25">
      <c r="B2065" s="210"/>
      <c r="E2065" s="211"/>
      <c r="G2065" s="102"/>
      <c r="H2065" s="307"/>
      <c r="I2065" s="103"/>
      <c r="J2065" s="104"/>
      <c r="K2065" s="109"/>
      <c r="L2065" s="214"/>
      <c r="CT2065" s="25"/>
    </row>
    <row r="2066" spans="2:98" s="24" customFormat="1" x14ac:dyDescent="0.25">
      <c r="B2066" s="210"/>
      <c r="E2066" s="211"/>
      <c r="G2066" s="102"/>
      <c r="H2066" s="307"/>
      <c r="I2066" s="103"/>
      <c r="J2066" s="104"/>
      <c r="K2066" s="109"/>
      <c r="L2066" s="214"/>
      <c r="CT2066" s="25"/>
    </row>
    <row r="2067" spans="2:98" s="24" customFormat="1" x14ac:dyDescent="0.25">
      <c r="B2067" s="210"/>
      <c r="E2067" s="211"/>
      <c r="G2067" s="102"/>
      <c r="H2067" s="307"/>
      <c r="I2067" s="103"/>
      <c r="J2067" s="104"/>
      <c r="K2067" s="109"/>
      <c r="L2067" s="214"/>
      <c r="CT2067" s="25"/>
    </row>
    <row r="2068" spans="2:98" s="24" customFormat="1" x14ac:dyDescent="0.25">
      <c r="B2068" s="210"/>
      <c r="E2068" s="211"/>
      <c r="G2068" s="102"/>
      <c r="H2068" s="307"/>
      <c r="I2068" s="103"/>
      <c r="J2068" s="104"/>
      <c r="K2068" s="109"/>
      <c r="L2068" s="214"/>
      <c r="CT2068" s="25"/>
    </row>
    <row r="2069" spans="2:98" s="24" customFormat="1" x14ac:dyDescent="0.25">
      <c r="B2069" s="210"/>
      <c r="E2069" s="211"/>
      <c r="G2069" s="102"/>
      <c r="H2069" s="307"/>
      <c r="I2069" s="103"/>
      <c r="J2069" s="104"/>
      <c r="K2069" s="109"/>
      <c r="L2069" s="214"/>
      <c r="CT2069" s="25"/>
    </row>
    <row r="2070" spans="2:98" s="24" customFormat="1" x14ac:dyDescent="0.25">
      <c r="B2070" s="210"/>
      <c r="E2070" s="211"/>
      <c r="G2070" s="102"/>
      <c r="H2070" s="307"/>
      <c r="I2070" s="103"/>
      <c r="J2070" s="104"/>
      <c r="K2070" s="109"/>
      <c r="L2070" s="214"/>
      <c r="CT2070" s="25"/>
    </row>
    <row r="2071" spans="2:98" s="24" customFormat="1" x14ac:dyDescent="0.25">
      <c r="B2071" s="210"/>
      <c r="E2071" s="211"/>
      <c r="G2071" s="102"/>
      <c r="H2071" s="307"/>
      <c r="I2071" s="103"/>
      <c r="J2071" s="104"/>
      <c r="K2071" s="109"/>
      <c r="L2071" s="214"/>
      <c r="CT2071" s="25"/>
    </row>
    <row r="2072" spans="2:98" s="24" customFormat="1" x14ac:dyDescent="0.25">
      <c r="B2072" s="210"/>
      <c r="E2072" s="211"/>
      <c r="G2072" s="102"/>
      <c r="H2072" s="307"/>
      <c r="I2072" s="103"/>
      <c r="J2072" s="104"/>
      <c r="K2072" s="109"/>
      <c r="L2072" s="214"/>
      <c r="CT2072" s="25"/>
    </row>
    <row r="2073" spans="2:98" s="24" customFormat="1" x14ac:dyDescent="0.25">
      <c r="B2073" s="210"/>
      <c r="E2073" s="211"/>
      <c r="G2073" s="102"/>
      <c r="H2073" s="307"/>
      <c r="I2073" s="103"/>
      <c r="J2073" s="104"/>
      <c r="K2073" s="109"/>
      <c r="L2073" s="214"/>
      <c r="CT2073" s="25"/>
    </row>
    <row r="2074" spans="2:98" s="24" customFormat="1" x14ac:dyDescent="0.25">
      <c r="B2074" s="210"/>
      <c r="E2074" s="211"/>
      <c r="G2074" s="102"/>
      <c r="H2074" s="307"/>
      <c r="I2074" s="103"/>
      <c r="J2074" s="104"/>
      <c r="K2074" s="109"/>
      <c r="L2074" s="214"/>
      <c r="CT2074" s="25"/>
    </row>
    <row r="2075" spans="2:98" s="24" customFormat="1" x14ac:dyDescent="0.25">
      <c r="B2075" s="210"/>
      <c r="E2075" s="211"/>
      <c r="G2075" s="102"/>
      <c r="H2075" s="307"/>
      <c r="I2075" s="103"/>
      <c r="J2075" s="104"/>
      <c r="K2075" s="109"/>
      <c r="L2075" s="214"/>
      <c r="CT2075" s="25"/>
    </row>
    <row r="2076" spans="2:98" s="24" customFormat="1" x14ac:dyDescent="0.25">
      <c r="B2076" s="210"/>
      <c r="E2076" s="211"/>
      <c r="G2076" s="102"/>
      <c r="H2076" s="307"/>
      <c r="I2076" s="103"/>
      <c r="J2076" s="104"/>
      <c r="K2076" s="109"/>
      <c r="L2076" s="214"/>
      <c r="CT2076" s="25"/>
    </row>
    <row r="2077" spans="2:98" s="24" customFormat="1" x14ac:dyDescent="0.25">
      <c r="B2077" s="210"/>
      <c r="E2077" s="211"/>
      <c r="G2077" s="102"/>
      <c r="H2077" s="307"/>
      <c r="I2077" s="103"/>
      <c r="J2077" s="104"/>
      <c r="K2077" s="109"/>
      <c r="L2077" s="214"/>
      <c r="CT2077" s="25"/>
    </row>
    <row r="2078" spans="2:98" s="24" customFormat="1" x14ac:dyDescent="0.25">
      <c r="B2078" s="210"/>
      <c r="E2078" s="211"/>
      <c r="G2078" s="102"/>
      <c r="H2078" s="307"/>
      <c r="I2078" s="103"/>
      <c r="J2078" s="104"/>
      <c r="K2078" s="109"/>
      <c r="L2078" s="214"/>
      <c r="CT2078" s="25"/>
    </row>
    <row r="2079" spans="2:98" s="24" customFormat="1" x14ac:dyDescent="0.25">
      <c r="B2079" s="210"/>
      <c r="E2079" s="211"/>
      <c r="G2079" s="102"/>
      <c r="H2079" s="307"/>
      <c r="I2079" s="103"/>
      <c r="J2079" s="104"/>
      <c r="K2079" s="109"/>
      <c r="L2079" s="214"/>
      <c r="CT2079" s="25"/>
    </row>
    <row r="2080" spans="2:98" s="24" customFormat="1" x14ac:dyDescent="0.25">
      <c r="B2080" s="210"/>
      <c r="E2080" s="211"/>
      <c r="G2080" s="102"/>
      <c r="H2080" s="307"/>
      <c r="I2080" s="103"/>
      <c r="J2080" s="104"/>
      <c r="K2080" s="109"/>
      <c r="L2080" s="214"/>
      <c r="CT2080" s="25"/>
    </row>
    <row r="2081" spans="2:98" s="24" customFormat="1" x14ac:dyDescent="0.25">
      <c r="B2081" s="210"/>
      <c r="E2081" s="211"/>
      <c r="G2081" s="102"/>
      <c r="H2081" s="307"/>
      <c r="I2081" s="103"/>
      <c r="J2081" s="104"/>
      <c r="K2081" s="109"/>
      <c r="L2081" s="214"/>
      <c r="CT2081" s="25"/>
    </row>
    <row r="2082" spans="2:98" s="24" customFormat="1" x14ac:dyDescent="0.25">
      <c r="B2082" s="210"/>
      <c r="E2082" s="211"/>
      <c r="G2082" s="102"/>
      <c r="H2082" s="307"/>
      <c r="I2082" s="103"/>
      <c r="J2082" s="104"/>
      <c r="K2082" s="109"/>
      <c r="L2082" s="214"/>
      <c r="CT2082" s="25"/>
    </row>
    <row r="2083" spans="2:98" s="24" customFormat="1" x14ac:dyDescent="0.25">
      <c r="B2083" s="210"/>
      <c r="E2083" s="211"/>
      <c r="G2083" s="102"/>
      <c r="H2083" s="307"/>
      <c r="I2083" s="103"/>
      <c r="J2083" s="104"/>
      <c r="K2083" s="109"/>
      <c r="L2083" s="214"/>
      <c r="CT2083" s="25"/>
    </row>
    <row r="2084" spans="2:98" s="24" customFormat="1" x14ac:dyDescent="0.25">
      <c r="B2084" s="210"/>
      <c r="E2084" s="211"/>
      <c r="G2084" s="102"/>
      <c r="H2084" s="307"/>
      <c r="I2084" s="103"/>
      <c r="J2084" s="104"/>
      <c r="K2084" s="109"/>
      <c r="L2084" s="214"/>
      <c r="CT2084" s="25"/>
    </row>
    <row r="2085" spans="2:98" s="24" customFormat="1" x14ac:dyDescent="0.25">
      <c r="B2085" s="210"/>
      <c r="E2085" s="211"/>
      <c r="G2085" s="102"/>
      <c r="H2085" s="307"/>
      <c r="I2085" s="103"/>
      <c r="J2085" s="104"/>
      <c r="K2085" s="109"/>
      <c r="L2085" s="214"/>
      <c r="CT2085" s="25"/>
    </row>
    <row r="2086" spans="2:98" s="24" customFormat="1" x14ac:dyDescent="0.25">
      <c r="B2086" s="210"/>
      <c r="E2086" s="211"/>
      <c r="G2086" s="102"/>
      <c r="H2086" s="307"/>
      <c r="I2086" s="103"/>
      <c r="J2086" s="104"/>
      <c r="K2086" s="109"/>
      <c r="L2086" s="214"/>
      <c r="CT2086" s="25"/>
    </row>
    <row r="2087" spans="2:98" s="24" customFormat="1" x14ac:dyDescent="0.25">
      <c r="B2087" s="210"/>
      <c r="E2087" s="211"/>
      <c r="G2087" s="102"/>
      <c r="H2087" s="307"/>
      <c r="I2087" s="103"/>
      <c r="J2087" s="104"/>
      <c r="K2087" s="109"/>
      <c r="L2087" s="214"/>
      <c r="CT2087" s="25"/>
    </row>
    <row r="2088" spans="2:98" s="24" customFormat="1" x14ac:dyDescent="0.25">
      <c r="B2088" s="210"/>
      <c r="E2088" s="211"/>
      <c r="G2088" s="102"/>
      <c r="H2088" s="307"/>
      <c r="I2088" s="103"/>
      <c r="J2088" s="104"/>
      <c r="K2088" s="109"/>
      <c r="L2088" s="214"/>
      <c r="CT2088" s="25"/>
    </row>
    <row r="2089" spans="2:98" s="24" customFormat="1" x14ac:dyDescent="0.25">
      <c r="B2089" s="210"/>
      <c r="E2089" s="211"/>
      <c r="G2089" s="102"/>
      <c r="H2089" s="307"/>
      <c r="I2089" s="103"/>
      <c r="J2089" s="104"/>
      <c r="K2089" s="109"/>
      <c r="L2089" s="214"/>
      <c r="CT2089" s="25"/>
    </row>
    <row r="2090" spans="2:98" s="24" customFormat="1" x14ac:dyDescent="0.25">
      <c r="B2090" s="210"/>
      <c r="E2090" s="211"/>
      <c r="G2090" s="102"/>
      <c r="H2090" s="307"/>
      <c r="I2090" s="103"/>
      <c r="J2090" s="104"/>
      <c r="K2090" s="109"/>
      <c r="L2090" s="214"/>
      <c r="CT2090" s="25"/>
    </row>
    <row r="2091" spans="2:98" s="24" customFormat="1" x14ac:dyDescent="0.25">
      <c r="B2091" s="210"/>
      <c r="E2091" s="211"/>
      <c r="G2091" s="102"/>
      <c r="H2091" s="307"/>
      <c r="I2091" s="103"/>
      <c r="J2091" s="104"/>
      <c r="K2091" s="109"/>
      <c r="L2091" s="214"/>
      <c r="CT2091" s="25"/>
    </row>
    <row r="2092" spans="2:98" s="24" customFormat="1" x14ac:dyDescent="0.25">
      <c r="B2092" s="210"/>
      <c r="E2092" s="211"/>
      <c r="G2092" s="102"/>
      <c r="H2092" s="307"/>
      <c r="I2092" s="103"/>
      <c r="J2092" s="104"/>
      <c r="K2092" s="109"/>
      <c r="L2092" s="214"/>
      <c r="CT2092" s="25"/>
    </row>
    <row r="2093" spans="2:98" s="24" customFormat="1" x14ac:dyDescent="0.25">
      <c r="B2093" s="210"/>
      <c r="E2093" s="211"/>
      <c r="G2093" s="102"/>
      <c r="H2093" s="307"/>
      <c r="I2093" s="103"/>
      <c r="J2093" s="104"/>
      <c r="K2093" s="109"/>
      <c r="L2093" s="214"/>
      <c r="CT2093" s="25"/>
    </row>
    <row r="2094" spans="2:98" s="24" customFormat="1" x14ac:dyDescent="0.25">
      <c r="B2094" s="210"/>
      <c r="E2094" s="211"/>
      <c r="G2094" s="102"/>
      <c r="H2094" s="307"/>
      <c r="I2094" s="103"/>
      <c r="J2094" s="104"/>
      <c r="K2094" s="109"/>
      <c r="L2094" s="214"/>
      <c r="CT2094" s="25"/>
    </row>
    <row r="2095" spans="2:98" s="24" customFormat="1" x14ac:dyDescent="0.25">
      <c r="B2095" s="210"/>
      <c r="E2095" s="211"/>
      <c r="G2095" s="102"/>
      <c r="H2095" s="307"/>
      <c r="I2095" s="103"/>
      <c r="J2095" s="104"/>
      <c r="K2095" s="109"/>
      <c r="L2095" s="214"/>
      <c r="CT2095" s="25"/>
    </row>
    <row r="2096" spans="2:98" s="24" customFormat="1" x14ac:dyDescent="0.25">
      <c r="B2096" s="210"/>
      <c r="E2096" s="211"/>
      <c r="G2096" s="102"/>
      <c r="H2096" s="307"/>
      <c r="I2096" s="103"/>
      <c r="J2096" s="104"/>
      <c r="K2096" s="109"/>
      <c r="L2096" s="214"/>
      <c r="CT2096" s="25"/>
    </row>
    <row r="2097" spans="2:98" s="24" customFormat="1" x14ac:dyDescent="0.25">
      <c r="B2097" s="210"/>
      <c r="E2097" s="211"/>
      <c r="G2097" s="102"/>
      <c r="H2097" s="307"/>
      <c r="I2097" s="103"/>
      <c r="J2097" s="104"/>
      <c r="K2097" s="109"/>
      <c r="L2097" s="214"/>
      <c r="CT2097" s="25"/>
    </row>
    <row r="2098" spans="2:98" s="24" customFormat="1" x14ac:dyDescent="0.25">
      <c r="B2098" s="210"/>
      <c r="E2098" s="211"/>
      <c r="G2098" s="102"/>
      <c r="H2098" s="307"/>
      <c r="I2098" s="103"/>
      <c r="J2098" s="104"/>
      <c r="K2098" s="109"/>
      <c r="L2098" s="214"/>
      <c r="CT2098" s="25"/>
    </row>
    <row r="2099" spans="2:98" s="24" customFormat="1" x14ac:dyDescent="0.25">
      <c r="B2099" s="210"/>
      <c r="E2099" s="211"/>
      <c r="G2099" s="102"/>
      <c r="H2099" s="307"/>
      <c r="I2099" s="103"/>
      <c r="J2099" s="104"/>
      <c r="K2099" s="109"/>
      <c r="L2099" s="214"/>
      <c r="CT2099" s="25"/>
    </row>
    <row r="2100" spans="2:98" s="24" customFormat="1" x14ac:dyDescent="0.25">
      <c r="B2100" s="210"/>
      <c r="E2100" s="211"/>
      <c r="G2100" s="102"/>
      <c r="H2100" s="307"/>
      <c r="I2100" s="103"/>
      <c r="J2100" s="104"/>
      <c r="K2100" s="109"/>
      <c r="L2100" s="214"/>
      <c r="CT2100" s="25"/>
    </row>
    <row r="2101" spans="2:98" s="24" customFormat="1" x14ac:dyDescent="0.25">
      <c r="B2101" s="210"/>
      <c r="E2101" s="211"/>
      <c r="G2101" s="102"/>
      <c r="H2101" s="307"/>
      <c r="I2101" s="103"/>
      <c r="J2101" s="104"/>
      <c r="K2101" s="109"/>
      <c r="L2101" s="214"/>
      <c r="CT2101" s="25"/>
    </row>
    <row r="2102" spans="2:98" s="24" customFormat="1" x14ac:dyDescent="0.25">
      <c r="B2102" s="210"/>
      <c r="E2102" s="211"/>
      <c r="G2102" s="102"/>
      <c r="H2102" s="307"/>
      <c r="I2102" s="103"/>
      <c r="J2102" s="104"/>
      <c r="K2102" s="109"/>
      <c r="L2102" s="214"/>
      <c r="CT2102" s="25"/>
    </row>
    <row r="2103" spans="2:98" s="24" customFormat="1" x14ac:dyDescent="0.25">
      <c r="B2103" s="210"/>
      <c r="E2103" s="211"/>
      <c r="G2103" s="102"/>
      <c r="H2103" s="307"/>
      <c r="I2103" s="103"/>
      <c r="J2103" s="104"/>
      <c r="K2103" s="109"/>
      <c r="L2103" s="214"/>
      <c r="CT2103" s="25"/>
    </row>
    <row r="2104" spans="2:98" s="24" customFormat="1" x14ac:dyDescent="0.25">
      <c r="B2104" s="210"/>
      <c r="E2104" s="211"/>
      <c r="G2104" s="102"/>
      <c r="H2104" s="307"/>
      <c r="I2104" s="103"/>
      <c r="J2104" s="104"/>
      <c r="K2104" s="109"/>
      <c r="L2104" s="214"/>
      <c r="CT2104" s="25"/>
    </row>
    <row r="2105" spans="2:98" s="24" customFormat="1" x14ac:dyDescent="0.25">
      <c r="B2105" s="210"/>
      <c r="E2105" s="211"/>
      <c r="G2105" s="102"/>
      <c r="H2105" s="307"/>
      <c r="I2105" s="103"/>
      <c r="J2105" s="104"/>
      <c r="K2105" s="109"/>
      <c r="L2105" s="214"/>
      <c r="CT2105" s="25"/>
    </row>
    <row r="2106" spans="2:98" s="24" customFormat="1" x14ac:dyDescent="0.25">
      <c r="B2106" s="210"/>
      <c r="E2106" s="211"/>
      <c r="G2106" s="102"/>
      <c r="H2106" s="307"/>
      <c r="I2106" s="103"/>
      <c r="J2106" s="104"/>
      <c r="K2106" s="109"/>
      <c r="L2106" s="214"/>
      <c r="CT2106" s="25"/>
    </row>
    <row r="2107" spans="2:98" s="24" customFormat="1" x14ac:dyDescent="0.25">
      <c r="B2107" s="210"/>
      <c r="E2107" s="211"/>
      <c r="G2107" s="102"/>
      <c r="H2107" s="307"/>
      <c r="I2107" s="103"/>
      <c r="J2107" s="104"/>
      <c r="K2107" s="109"/>
      <c r="L2107" s="214"/>
      <c r="CT2107" s="25"/>
    </row>
    <row r="2108" spans="2:98" s="24" customFormat="1" x14ac:dyDescent="0.25">
      <c r="B2108" s="210"/>
      <c r="E2108" s="211"/>
      <c r="G2108" s="102"/>
      <c r="H2108" s="307"/>
      <c r="I2108" s="103"/>
      <c r="J2108" s="104"/>
      <c r="K2108" s="109"/>
      <c r="L2108" s="214"/>
      <c r="CT2108" s="25"/>
    </row>
    <row r="2109" spans="2:98" s="24" customFormat="1" x14ac:dyDescent="0.25">
      <c r="B2109" s="210"/>
      <c r="E2109" s="211"/>
      <c r="G2109" s="102"/>
      <c r="H2109" s="307"/>
      <c r="I2109" s="103"/>
      <c r="J2109" s="104"/>
      <c r="K2109" s="109"/>
      <c r="L2109" s="214"/>
      <c r="CT2109" s="25"/>
    </row>
    <row r="2110" spans="2:98" s="24" customFormat="1" x14ac:dyDescent="0.25">
      <c r="B2110" s="210"/>
      <c r="E2110" s="211"/>
      <c r="G2110" s="102"/>
      <c r="H2110" s="307"/>
      <c r="I2110" s="103"/>
      <c r="J2110" s="104"/>
      <c r="K2110" s="109"/>
      <c r="L2110" s="214"/>
      <c r="CT2110" s="25"/>
    </row>
    <row r="2111" spans="2:98" s="24" customFormat="1" x14ac:dyDescent="0.25">
      <c r="B2111" s="210"/>
      <c r="E2111" s="211"/>
      <c r="G2111" s="102"/>
      <c r="H2111" s="307"/>
      <c r="I2111" s="103"/>
      <c r="J2111" s="104"/>
      <c r="K2111" s="109"/>
      <c r="L2111" s="214"/>
      <c r="CT2111" s="25"/>
    </row>
    <row r="2112" spans="2:98" s="24" customFormat="1" x14ac:dyDescent="0.25">
      <c r="B2112" s="210"/>
      <c r="E2112" s="211"/>
      <c r="G2112" s="102"/>
      <c r="H2112" s="307"/>
      <c r="I2112" s="103"/>
      <c r="J2112" s="104"/>
      <c r="K2112" s="109"/>
      <c r="L2112" s="214"/>
      <c r="CT2112" s="25"/>
    </row>
    <row r="2113" spans="2:98" s="24" customFormat="1" x14ac:dyDescent="0.25">
      <c r="B2113" s="210"/>
      <c r="E2113" s="211"/>
      <c r="G2113" s="102"/>
      <c r="H2113" s="307"/>
      <c r="I2113" s="103"/>
      <c r="J2113" s="104"/>
      <c r="K2113" s="109"/>
      <c r="L2113" s="214"/>
      <c r="CT2113" s="25"/>
    </row>
    <row r="2114" spans="2:98" s="24" customFormat="1" x14ac:dyDescent="0.25">
      <c r="B2114" s="210"/>
      <c r="E2114" s="211"/>
      <c r="G2114" s="102"/>
      <c r="H2114" s="307"/>
      <c r="I2114" s="103"/>
      <c r="J2114" s="104"/>
      <c r="K2114" s="109"/>
      <c r="L2114" s="214"/>
      <c r="CT2114" s="25"/>
    </row>
    <row r="2115" spans="2:98" s="24" customFormat="1" x14ac:dyDescent="0.25">
      <c r="B2115" s="210"/>
      <c r="E2115" s="211"/>
      <c r="G2115" s="102"/>
      <c r="H2115" s="307"/>
      <c r="I2115" s="103"/>
      <c r="J2115" s="104"/>
      <c r="K2115" s="109"/>
      <c r="L2115" s="214"/>
      <c r="CT2115" s="25"/>
    </row>
    <row r="2116" spans="2:98" s="24" customFormat="1" x14ac:dyDescent="0.25">
      <c r="B2116" s="210"/>
      <c r="E2116" s="211"/>
      <c r="G2116" s="102"/>
      <c r="H2116" s="307"/>
      <c r="I2116" s="103"/>
      <c r="J2116" s="104"/>
      <c r="K2116" s="109"/>
      <c r="L2116" s="214"/>
      <c r="CT2116" s="25"/>
    </row>
    <row r="2117" spans="2:98" s="24" customFormat="1" x14ac:dyDescent="0.25">
      <c r="B2117" s="210"/>
      <c r="E2117" s="211"/>
      <c r="G2117" s="102"/>
      <c r="H2117" s="307"/>
      <c r="I2117" s="103"/>
      <c r="J2117" s="104"/>
      <c r="K2117" s="109"/>
      <c r="L2117" s="214"/>
      <c r="CT2117" s="25"/>
    </row>
    <row r="2118" spans="2:98" s="24" customFormat="1" x14ac:dyDescent="0.25">
      <c r="B2118" s="210"/>
      <c r="E2118" s="211"/>
      <c r="G2118" s="102"/>
      <c r="H2118" s="307"/>
      <c r="I2118" s="103"/>
      <c r="J2118" s="104"/>
      <c r="K2118" s="109"/>
      <c r="L2118" s="214"/>
      <c r="CT2118" s="25"/>
    </row>
    <row r="2119" spans="2:98" s="24" customFormat="1" x14ac:dyDescent="0.25">
      <c r="B2119" s="210"/>
      <c r="E2119" s="211"/>
      <c r="G2119" s="102"/>
      <c r="H2119" s="307"/>
      <c r="I2119" s="103"/>
      <c r="J2119" s="104"/>
      <c r="K2119" s="109"/>
      <c r="L2119" s="214"/>
      <c r="CT2119" s="25"/>
    </row>
    <row r="2120" spans="2:98" s="24" customFormat="1" x14ac:dyDescent="0.25">
      <c r="B2120" s="210"/>
      <c r="E2120" s="211"/>
      <c r="G2120" s="102"/>
      <c r="H2120" s="307"/>
      <c r="I2120" s="103"/>
      <c r="J2120" s="104"/>
      <c r="K2120" s="109"/>
      <c r="L2120" s="214"/>
      <c r="CT2120" s="25"/>
    </row>
    <row r="2121" spans="2:98" s="24" customFormat="1" x14ac:dyDescent="0.25">
      <c r="B2121" s="210"/>
      <c r="E2121" s="211"/>
      <c r="G2121" s="102"/>
      <c r="H2121" s="307"/>
      <c r="I2121" s="103"/>
      <c r="J2121" s="104"/>
      <c r="K2121" s="109"/>
      <c r="L2121" s="214"/>
      <c r="CT2121" s="25"/>
    </row>
    <row r="2122" spans="2:98" s="24" customFormat="1" x14ac:dyDescent="0.25">
      <c r="B2122" s="210"/>
      <c r="E2122" s="211"/>
      <c r="G2122" s="102"/>
      <c r="H2122" s="307"/>
      <c r="I2122" s="103"/>
      <c r="J2122" s="104"/>
      <c r="K2122" s="109"/>
      <c r="L2122" s="214"/>
      <c r="CT2122" s="25"/>
    </row>
    <row r="2123" spans="2:98" s="24" customFormat="1" x14ac:dyDescent="0.25">
      <c r="B2123" s="210"/>
      <c r="E2123" s="211"/>
      <c r="G2123" s="102"/>
      <c r="H2123" s="307"/>
      <c r="I2123" s="103"/>
      <c r="J2123" s="104"/>
      <c r="K2123" s="109"/>
      <c r="L2123" s="214"/>
      <c r="CT2123" s="25"/>
    </row>
    <row r="2124" spans="2:98" s="24" customFormat="1" x14ac:dyDescent="0.25">
      <c r="B2124" s="210"/>
      <c r="E2124" s="211"/>
      <c r="G2124" s="102"/>
      <c r="H2124" s="307"/>
      <c r="I2124" s="103"/>
      <c r="J2124" s="104"/>
      <c r="K2124" s="109"/>
      <c r="L2124" s="214"/>
      <c r="CT2124" s="25"/>
    </row>
    <row r="2125" spans="2:98" s="24" customFormat="1" x14ac:dyDescent="0.25">
      <c r="B2125" s="210"/>
      <c r="E2125" s="211"/>
      <c r="G2125" s="102"/>
      <c r="H2125" s="307"/>
      <c r="I2125" s="103"/>
      <c r="J2125" s="104"/>
      <c r="K2125" s="109"/>
      <c r="L2125" s="214"/>
      <c r="CT2125" s="25"/>
    </row>
    <row r="2126" spans="2:98" s="24" customFormat="1" x14ac:dyDescent="0.25">
      <c r="B2126" s="210"/>
      <c r="E2126" s="211"/>
      <c r="G2126" s="102"/>
      <c r="H2126" s="307"/>
      <c r="I2126" s="103"/>
      <c r="J2126" s="104"/>
      <c r="K2126" s="109"/>
      <c r="L2126" s="214"/>
      <c r="CT2126" s="25"/>
    </row>
    <row r="2127" spans="2:98" s="24" customFormat="1" x14ac:dyDescent="0.25">
      <c r="B2127" s="210"/>
      <c r="E2127" s="211"/>
      <c r="G2127" s="102"/>
      <c r="H2127" s="307"/>
      <c r="I2127" s="103"/>
      <c r="J2127" s="104"/>
      <c r="K2127" s="109"/>
      <c r="L2127" s="214"/>
      <c r="CT2127" s="25"/>
    </row>
    <row r="2128" spans="2:98" s="24" customFormat="1" x14ac:dyDescent="0.25">
      <c r="B2128" s="210"/>
      <c r="E2128" s="211"/>
      <c r="G2128" s="102"/>
      <c r="H2128" s="307"/>
      <c r="I2128" s="103"/>
      <c r="J2128" s="104"/>
      <c r="K2128" s="109"/>
      <c r="L2128" s="214"/>
      <c r="CT2128" s="25"/>
    </row>
    <row r="2129" spans="2:98" s="24" customFormat="1" x14ac:dyDescent="0.25">
      <c r="B2129" s="210"/>
      <c r="E2129" s="211"/>
      <c r="G2129" s="102"/>
      <c r="H2129" s="307"/>
      <c r="I2129" s="103"/>
      <c r="J2129" s="104"/>
      <c r="K2129" s="109"/>
      <c r="L2129" s="214"/>
      <c r="CT2129" s="25"/>
    </row>
    <row r="2130" spans="2:98" s="24" customFormat="1" x14ac:dyDescent="0.25">
      <c r="B2130" s="210"/>
      <c r="E2130" s="211"/>
      <c r="G2130" s="102"/>
      <c r="H2130" s="307"/>
      <c r="I2130" s="103"/>
      <c r="J2130" s="104"/>
      <c r="K2130" s="109"/>
      <c r="L2130" s="214"/>
      <c r="CT2130" s="25"/>
    </row>
    <row r="2131" spans="2:98" s="24" customFormat="1" x14ac:dyDescent="0.25">
      <c r="B2131" s="210"/>
      <c r="E2131" s="211"/>
      <c r="G2131" s="102"/>
      <c r="H2131" s="307"/>
      <c r="I2131" s="103"/>
      <c r="J2131" s="104"/>
      <c r="K2131" s="109"/>
      <c r="L2131" s="214"/>
      <c r="CT2131" s="25"/>
    </row>
    <row r="2132" spans="2:98" s="24" customFormat="1" x14ac:dyDescent="0.25">
      <c r="B2132" s="210"/>
      <c r="E2132" s="211"/>
      <c r="G2132" s="102"/>
      <c r="H2132" s="307"/>
      <c r="I2132" s="103"/>
      <c r="J2132" s="104"/>
      <c r="K2132" s="109"/>
      <c r="L2132" s="214"/>
      <c r="CT2132" s="25"/>
    </row>
    <row r="2133" spans="2:98" s="24" customFormat="1" x14ac:dyDescent="0.25">
      <c r="B2133" s="210"/>
      <c r="E2133" s="211"/>
      <c r="G2133" s="102"/>
      <c r="H2133" s="307"/>
      <c r="I2133" s="103"/>
      <c r="J2133" s="104"/>
      <c r="K2133" s="109"/>
      <c r="L2133" s="214"/>
      <c r="CT2133" s="25"/>
    </row>
    <row r="2134" spans="2:98" s="24" customFormat="1" x14ac:dyDescent="0.25">
      <c r="B2134" s="210"/>
      <c r="E2134" s="211"/>
      <c r="G2134" s="102"/>
      <c r="H2134" s="307"/>
      <c r="I2134" s="103"/>
      <c r="J2134" s="104"/>
      <c r="K2134" s="109"/>
      <c r="L2134" s="214"/>
      <c r="CT2134" s="25"/>
    </row>
    <row r="2135" spans="2:98" s="24" customFormat="1" x14ac:dyDescent="0.25">
      <c r="B2135" s="210"/>
      <c r="E2135" s="211"/>
      <c r="G2135" s="102"/>
      <c r="H2135" s="307"/>
      <c r="I2135" s="103"/>
      <c r="J2135" s="104"/>
      <c r="K2135" s="109"/>
      <c r="L2135" s="214"/>
      <c r="CT2135" s="25"/>
    </row>
    <row r="2136" spans="2:98" s="24" customFormat="1" x14ac:dyDescent="0.25">
      <c r="B2136" s="210"/>
      <c r="E2136" s="211"/>
      <c r="G2136" s="102"/>
      <c r="H2136" s="307"/>
      <c r="I2136" s="103"/>
      <c r="J2136" s="104"/>
      <c r="K2136" s="109"/>
      <c r="L2136" s="214"/>
      <c r="CT2136" s="25"/>
    </row>
    <row r="2137" spans="2:98" s="24" customFormat="1" x14ac:dyDescent="0.25">
      <c r="B2137" s="210"/>
      <c r="E2137" s="211"/>
      <c r="G2137" s="102"/>
      <c r="H2137" s="307"/>
      <c r="I2137" s="103"/>
      <c r="J2137" s="104"/>
      <c r="K2137" s="109"/>
      <c r="L2137" s="214"/>
      <c r="CT2137" s="25"/>
    </row>
    <row r="2138" spans="2:98" s="24" customFormat="1" x14ac:dyDescent="0.25">
      <c r="B2138" s="210"/>
      <c r="E2138" s="211"/>
      <c r="G2138" s="102"/>
      <c r="H2138" s="307"/>
      <c r="I2138" s="103"/>
      <c r="J2138" s="104"/>
      <c r="K2138" s="109"/>
      <c r="L2138" s="214"/>
      <c r="CT2138" s="25"/>
    </row>
    <row r="2139" spans="2:98" s="24" customFormat="1" x14ac:dyDescent="0.25">
      <c r="B2139" s="210"/>
      <c r="E2139" s="211"/>
      <c r="G2139" s="102"/>
      <c r="H2139" s="307"/>
      <c r="I2139" s="103"/>
      <c r="J2139" s="104"/>
      <c r="K2139" s="109"/>
      <c r="L2139" s="214"/>
      <c r="CT2139" s="25"/>
    </row>
    <row r="2140" spans="2:98" s="24" customFormat="1" x14ac:dyDescent="0.25">
      <c r="B2140" s="210"/>
      <c r="E2140" s="211"/>
      <c r="G2140" s="102"/>
      <c r="H2140" s="307"/>
      <c r="I2140" s="103"/>
      <c r="J2140" s="104"/>
      <c r="K2140" s="109"/>
      <c r="L2140" s="214"/>
      <c r="CT2140" s="25"/>
    </row>
    <row r="2141" spans="2:98" s="24" customFormat="1" x14ac:dyDescent="0.25">
      <c r="B2141" s="210"/>
      <c r="E2141" s="211"/>
      <c r="G2141" s="102"/>
      <c r="H2141" s="307"/>
      <c r="I2141" s="103"/>
      <c r="J2141" s="104"/>
      <c r="K2141" s="109"/>
      <c r="L2141" s="214"/>
      <c r="CT2141" s="25"/>
    </row>
    <row r="2142" spans="2:98" s="24" customFormat="1" x14ac:dyDescent="0.25">
      <c r="B2142" s="210"/>
      <c r="E2142" s="211"/>
      <c r="G2142" s="102"/>
      <c r="H2142" s="307"/>
      <c r="I2142" s="103"/>
      <c r="J2142" s="104"/>
      <c r="K2142" s="109"/>
      <c r="L2142" s="214"/>
      <c r="CT2142" s="25"/>
    </row>
    <row r="2143" spans="2:98" s="24" customFormat="1" x14ac:dyDescent="0.25">
      <c r="B2143" s="210"/>
      <c r="E2143" s="211"/>
      <c r="G2143" s="102"/>
      <c r="H2143" s="307"/>
      <c r="I2143" s="103"/>
      <c r="J2143" s="104"/>
      <c r="K2143" s="109"/>
      <c r="L2143" s="214"/>
      <c r="CT2143" s="25"/>
    </row>
    <row r="2144" spans="2:98" s="24" customFormat="1" x14ac:dyDescent="0.25">
      <c r="B2144" s="210"/>
      <c r="E2144" s="211"/>
      <c r="G2144" s="102"/>
      <c r="H2144" s="307"/>
      <c r="I2144" s="103"/>
      <c r="J2144" s="104"/>
      <c r="K2144" s="109"/>
      <c r="L2144" s="214"/>
      <c r="CT2144" s="25"/>
    </row>
    <row r="2145" spans="2:98" s="24" customFormat="1" x14ac:dyDescent="0.25">
      <c r="B2145" s="210"/>
      <c r="E2145" s="211"/>
      <c r="G2145" s="102"/>
      <c r="H2145" s="307"/>
      <c r="I2145" s="103"/>
      <c r="J2145" s="104"/>
      <c r="K2145" s="109"/>
      <c r="L2145" s="214"/>
      <c r="CT2145" s="25"/>
    </row>
    <row r="2146" spans="2:98" s="24" customFormat="1" x14ac:dyDescent="0.25">
      <c r="B2146" s="210"/>
      <c r="E2146" s="211"/>
      <c r="G2146" s="102"/>
      <c r="H2146" s="307"/>
      <c r="I2146" s="103"/>
      <c r="J2146" s="104"/>
      <c r="K2146" s="109"/>
      <c r="L2146" s="214"/>
      <c r="CT2146" s="25"/>
    </row>
    <row r="2147" spans="2:98" s="24" customFormat="1" x14ac:dyDescent="0.25">
      <c r="B2147" s="210"/>
      <c r="E2147" s="211"/>
      <c r="G2147" s="102"/>
      <c r="H2147" s="307"/>
      <c r="I2147" s="103"/>
      <c r="J2147" s="104"/>
      <c r="K2147" s="109"/>
      <c r="L2147" s="214"/>
      <c r="CT2147" s="25"/>
    </row>
    <row r="2148" spans="2:98" s="24" customFormat="1" x14ac:dyDescent="0.25">
      <c r="B2148" s="210"/>
      <c r="E2148" s="211"/>
      <c r="G2148" s="102"/>
      <c r="H2148" s="307"/>
      <c r="I2148" s="103"/>
      <c r="J2148" s="104"/>
      <c r="K2148" s="109"/>
      <c r="L2148" s="214"/>
      <c r="CT2148" s="25"/>
    </row>
    <row r="2149" spans="2:98" s="24" customFormat="1" x14ac:dyDescent="0.25">
      <c r="B2149" s="210"/>
      <c r="E2149" s="211"/>
      <c r="G2149" s="102"/>
      <c r="H2149" s="307"/>
      <c r="I2149" s="103"/>
      <c r="J2149" s="104"/>
      <c r="K2149" s="109"/>
      <c r="L2149" s="214"/>
      <c r="CT2149" s="25"/>
    </row>
    <row r="2150" spans="2:98" s="24" customFormat="1" x14ac:dyDescent="0.25">
      <c r="B2150" s="210"/>
      <c r="E2150" s="211"/>
      <c r="G2150" s="102"/>
      <c r="H2150" s="307"/>
      <c r="I2150" s="103"/>
      <c r="J2150" s="104"/>
      <c r="K2150" s="109"/>
      <c r="L2150" s="214"/>
      <c r="CT2150" s="25"/>
    </row>
    <row r="2151" spans="2:98" s="24" customFormat="1" x14ac:dyDescent="0.25">
      <c r="B2151" s="210"/>
      <c r="E2151" s="211"/>
      <c r="G2151" s="102"/>
      <c r="H2151" s="307"/>
      <c r="I2151" s="103"/>
      <c r="J2151" s="104"/>
      <c r="K2151" s="109"/>
      <c r="L2151" s="214"/>
      <c r="CT2151" s="25"/>
    </row>
    <row r="2152" spans="2:98" s="24" customFormat="1" x14ac:dyDescent="0.25">
      <c r="B2152" s="210"/>
      <c r="E2152" s="211"/>
      <c r="G2152" s="102"/>
      <c r="H2152" s="307"/>
      <c r="I2152" s="103"/>
      <c r="J2152" s="104"/>
      <c r="K2152" s="109"/>
      <c r="L2152" s="214"/>
      <c r="CT2152" s="25"/>
    </row>
    <row r="2153" spans="2:98" s="24" customFormat="1" x14ac:dyDescent="0.25">
      <c r="B2153" s="210"/>
      <c r="E2153" s="211"/>
      <c r="G2153" s="102"/>
      <c r="H2153" s="307"/>
      <c r="I2153" s="103"/>
      <c r="J2153" s="104"/>
      <c r="K2153" s="109"/>
      <c r="L2153" s="214"/>
      <c r="CT2153" s="25"/>
    </row>
    <row r="2154" spans="2:98" s="24" customFormat="1" x14ac:dyDescent="0.25">
      <c r="B2154" s="210"/>
      <c r="E2154" s="211"/>
      <c r="G2154" s="102"/>
      <c r="H2154" s="307"/>
      <c r="I2154" s="103"/>
      <c r="J2154" s="104"/>
      <c r="K2154" s="109"/>
      <c r="L2154" s="214"/>
      <c r="CT2154" s="25"/>
    </row>
    <row r="2155" spans="2:98" s="24" customFormat="1" x14ac:dyDescent="0.25">
      <c r="B2155" s="210"/>
      <c r="E2155" s="211"/>
      <c r="G2155" s="102"/>
      <c r="H2155" s="307"/>
      <c r="I2155" s="103"/>
      <c r="J2155" s="104"/>
      <c r="K2155" s="109"/>
      <c r="L2155" s="214"/>
      <c r="CT2155" s="25"/>
    </row>
    <row r="2156" spans="2:98" s="24" customFormat="1" x14ac:dyDescent="0.25">
      <c r="B2156" s="210"/>
      <c r="E2156" s="211"/>
      <c r="G2156" s="102"/>
      <c r="H2156" s="307"/>
      <c r="I2156" s="103"/>
      <c r="J2156" s="104"/>
      <c r="K2156" s="109"/>
      <c r="L2156" s="214"/>
      <c r="CT2156" s="25"/>
    </row>
    <row r="2157" spans="2:98" s="24" customFormat="1" x14ac:dyDescent="0.25">
      <c r="B2157" s="210"/>
      <c r="E2157" s="211"/>
      <c r="G2157" s="102"/>
      <c r="H2157" s="307"/>
      <c r="I2157" s="103"/>
      <c r="J2157" s="104"/>
      <c r="K2157" s="109"/>
      <c r="L2157" s="214"/>
      <c r="CT2157" s="25"/>
    </row>
    <row r="2158" spans="2:98" s="24" customFormat="1" x14ac:dyDescent="0.25">
      <c r="B2158" s="210"/>
      <c r="E2158" s="211"/>
      <c r="G2158" s="102"/>
      <c r="H2158" s="307"/>
      <c r="I2158" s="103"/>
      <c r="J2158" s="104"/>
      <c r="K2158" s="109"/>
      <c r="L2158" s="214"/>
      <c r="CT2158" s="25"/>
    </row>
    <row r="2159" spans="2:98" s="24" customFormat="1" x14ac:dyDescent="0.25">
      <c r="B2159" s="210"/>
      <c r="E2159" s="211"/>
      <c r="G2159" s="102"/>
      <c r="H2159" s="307"/>
      <c r="I2159" s="103"/>
      <c r="J2159" s="104"/>
      <c r="K2159" s="109"/>
      <c r="L2159" s="214"/>
      <c r="CT2159" s="25"/>
    </row>
    <row r="2160" spans="2:98" s="24" customFormat="1" x14ac:dyDescent="0.25">
      <c r="B2160" s="210"/>
      <c r="E2160" s="211"/>
      <c r="G2160" s="102"/>
      <c r="H2160" s="307"/>
      <c r="I2160" s="103"/>
      <c r="J2160" s="104"/>
      <c r="K2160" s="109"/>
      <c r="L2160" s="214"/>
      <c r="CT2160" s="25"/>
    </row>
    <row r="2161" spans="2:98" s="24" customFormat="1" x14ac:dyDescent="0.25">
      <c r="B2161" s="210"/>
      <c r="E2161" s="211"/>
      <c r="G2161" s="102"/>
      <c r="H2161" s="307"/>
      <c r="I2161" s="103"/>
      <c r="J2161" s="104"/>
      <c r="K2161" s="109"/>
      <c r="L2161" s="214"/>
      <c r="CT2161" s="25"/>
    </row>
    <row r="2162" spans="2:98" s="24" customFormat="1" x14ac:dyDescent="0.25">
      <c r="B2162" s="210"/>
      <c r="E2162" s="211"/>
      <c r="G2162" s="102"/>
      <c r="H2162" s="307"/>
      <c r="I2162" s="103"/>
      <c r="J2162" s="104"/>
      <c r="K2162" s="109"/>
      <c r="L2162" s="214"/>
      <c r="CT2162" s="25"/>
    </row>
    <row r="2163" spans="2:98" s="24" customFormat="1" x14ac:dyDescent="0.25">
      <c r="B2163" s="210"/>
      <c r="E2163" s="211"/>
      <c r="G2163" s="102"/>
      <c r="H2163" s="307"/>
      <c r="I2163" s="103"/>
      <c r="J2163" s="104"/>
      <c r="K2163" s="109"/>
      <c r="L2163" s="214"/>
      <c r="CT2163" s="25"/>
    </row>
    <row r="2164" spans="2:98" s="24" customFormat="1" x14ac:dyDescent="0.25">
      <c r="B2164" s="210"/>
      <c r="E2164" s="211"/>
      <c r="G2164" s="102"/>
      <c r="H2164" s="307"/>
      <c r="I2164" s="103"/>
      <c r="J2164" s="104"/>
      <c r="K2164" s="109"/>
      <c r="L2164" s="214"/>
      <c r="CT2164" s="25"/>
    </row>
    <row r="2165" spans="2:98" s="24" customFormat="1" x14ac:dyDescent="0.25">
      <c r="B2165" s="210"/>
      <c r="E2165" s="211"/>
      <c r="G2165" s="102"/>
      <c r="H2165" s="307"/>
      <c r="I2165" s="103"/>
      <c r="J2165" s="104"/>
      <c r="K2165" s="109"/>
      <c r="L2165" s="214"/>
      <c r="CT2165" s="25"/>
    </row>
    <row r="2166" spans="2:98" s="24" customFormat="1" x14ac:dyDescent="0.25">
      <c r="B2166" s="210"/>
      <c r="E2166" s="211"/>
      <c r="G2166" s="102"/>
      <c r="H2166" s="307"/>
      <c r="I2166" s="103"/>
      <c r="J2166" s="104"/>
      <c r="K2166" s="109"/>
      <c r="L2166" s="214"/>
      <c r="CT2166" s="25"/>
    </row>
    <row r="2167" spans="2:98" s="24" customFormat="1" x14ac:dyDescent="0.25">
      <c r="B2167" s="210"/>
      <c r="E2167" s="211"/>
      <c r="G2167" s="102"/>
      <c r="H2167" s="307"/>
      <c r="I2167" s="103"/>
      <c r="J2167" s="104"/>
      <c r="K2167" s="109"/>
      <c r="L2167" s="214"/>
      <c r="CT2167" s="25"/>
    </row>
    <row r="2168" spans="2:98" s="24" customFormat="1" x14ac:dyDescent="0.25">
      <c r="B2168" s="210"/>
      <c r="E2168" s="211"/>
      <c r="G2168" s="102"/>
      <c r="H2168" s="307"/>
      <c r="I2168" s="103"/>
      <c r="J2168" s="104"/>
      <c r="K2168" s="109"/>
      <c r="L2168" s="214"/>
      <c r="CT2168" s="25"/>
    </row>
    <row r="2169" spans="2:98" s="24" customFormat="1" x14ac:dyDescent="0.25">
      <c r="B2169" s="210"/>
      <c r="E2169" s="211"/>
      <c r="G2169" s="102"/>
      <c r="H2169" s="307"/>
      <c r="I2169" s="103"/>
      <c r="J2169" s="104"/>
      <c r="K2169" s="109"/>
      <c r="L2169" s="214"/>
      <c r="CT2169" s="25"/>
    </row>
    <row r="2170" spans="2:98" s="24" customFormat="1" x14ac:dyDescent="0.25">
      <c r="B2170" s="210"/>
      <c r="E2170" s="211"/>
      <c r="G2170" s="102"/>
      <c r="H2170" s="307"/>
      <c r="I2170" s="103"/>
      <c r="J2170" s="104"/>
      <c r="K2170" s="109"/>
      <c r="L2170" s="214"/>
      <c r="CT2170" s="25"/>
    </row>
    <row r="2171" spans="2:98" s="24" customFormat="1" x14ac:dyDescent="0.25">
      <c r="B2171" s="210"/>
      <c r="E2171" s="211"/>
      <c r="G2171" s="102"/>
      <c r="H2171" s="307"/>
      <c r="I2171" s="103"/>
      <c r="J2171" s="104"/>
      <c r="K2171" s="109"/>
      <c r="L2171" s="214"/>
      <c r="CT2171" s="25"/>
    </row>
    <row r="2172" spans="2:98" s="24" customFormat="1" x14ac:dyDescent="0.25">
      <c r="B2172" s="210"/>
      <c r="E2172" s="211"/>
      <c r="G2172" s="102"/>
      <c r="H2172" s="307"/>
      <c r="I2172" s="103"/>
      <c r="J2172" s="104"/>
      <c r="K2172" s="109"/>
      <c r="L2172" s="214"/>
      <c r="CT2172" s="25"/>
    </row>
    <row r="2173" spans="2:98" s="24" customFormat="1" x14ac:dyDescent="0.25">
      <c r="B2173" s="210"/>
      <c r="E2173" s="211"/>
      <c r="G2173" s="102"/>
      <c r="H2173" s="307"/>
      <c r="I2173" s="103"/>
      <c r="J2173" s="104"/>
      <c r="K2173" s="109"/>
      <c r="L2173" s="214"/>
      <c r="CT2173" s="25"/>
    </row>
    <row r="2174" spans="2:98" s="24" customFormat="1" x14ac:dyDescent="0.25">
      <c r="B2174" s="210"/>
      <c r="E2174" s="211"/>
      <c r="G2174" s="102"/>
      <c r="H2174" s="307"/>
      <c r="I2174" s="103"/>
      <c r="J2174" s="104"/>
      <c r="K2174" s="109"/>
      <c r="L2174" s="214"/>
      <c r="CT2174" s="25"/>
    </row>
    <row r="2175" spans="2:98" s="24" customFormat="1" x14ac:dyDescent="0.25">
      <c r="B2175" s="210"/>
      <c r="E2175" s="211"/>
      <c r="G2175" s="102"/>
      <c r="H2175" s="307"/>
      <c r="I2175" s="103"/>
      <c r="J2175" s="104"/>
      <c r="K2175" s="109"/>
      <c r="L2175" s="214"/>
      <c r="CT2175" s="25"/>
    </row>
    <row r="2176" spans="2:98" s="24" customFormat="1" x14ac:dyDescent="0.25">
      <c r="B2176" s="210"/>
      <c r="E2176" s="211"/>
      <c r="G2176" s="102"/>
      <c r="H2176" s="307"/>
      <c r="I2176" s="103"/>
      <c r="J2176" s="104"/>
      <c r="K2176" s="109"/>
      <c r="L2176" s="214"/>
      <c r="CT2176" s="25"/>
    </row>
    <row r="2177" spans="2:98" s="24" customFormat="1" x14ac:dyDescent="0.25">
      <c r="B2177" s="210"/>
      <c r="E2177" s="211"/>
      <c r="G2177" s="102"/>
      <c r="H2177" s="307"/>
      <c r="I2177" s="103"/>
      <c r="J2177" s="104"/>
      <c r="K2177" s="109"/>
      <c r="L2177" s="214"/>
      <c r="CT2177" s="25"/>
    </row>
    <row r="2178" spans="2:98" s="24" customFormat="1" x14ac:dyDescent="0.25">
      <c r="B2178" s="210"/>
      <c r="E2178" s="211"/>
      <c r="G2178" s="102"/>
      <c r="H2178" s="307"/>
      <c r="I2178" s="103"/>
      <c r="J2178" s="104"/>
      <c r="K2178" s="109"/>
      <c r="L2178" s="214"/>
      <c r="CT2178" s="25"/>
    </row>
    <row r="2179" spans="2:98" s="24" customFormat="1" x14ac:dyDescent="0.25">
      <c r="B2179" s="210"/>
      <c r="E2179" s="211"/>
      <c r="G2179" s="102"/>
      <c r="H2179" s="307"/>
      <c r="I2179" s="103"/>
      <c r="J2179" s="104"/>
      <c r="K2179" s="109"/>
      <c r="L2179" s="214"/>
      <c r="CT2179" s="25"/>
    </row>
    <row r="2180" spans="2:98" s="24" customFormat="1" x14ac:dyDescent="0.25">
      <c r="B2180" s="210"/>
      <c r="E2180" s="211"/>
      <c r="G2180" s="102"/>
      <c r="H2180" s="307"/>
      <c r="I2180" s="103"/>
      <c r="J2180" s="104"/>
      <c r="K2180" s="109"/>
      <c r="L2180" s="214"/>
      <c r="CT2180" s="25"/>
    </row>
    <row r="2181" spans="2:98" s="24" customFormat="1" x14ac:dyDescent="0.25">
      <c r="B2181" s="210"/>
      <c r="E2181" s="211"/>
      <c r="G2181" s="102"/>
      <c r="H2181" s="307"/>
      <c r="I2181" s="103"/>
      <c r="J2181" s="104"/>
      <c r="K2181" s="109"/>
      <c r="L2181" s="214"/>
      <c r="CT2181" s="25"/>
    </row>
    <row r="2182" spans="2:98" s="24" customFormat="1" x14ac:dyDescent="0.25">
      <c r="B2182" s="210"/>
      <c r="E2182" s="211"/>
      <c r="G2182" s="102"/>
      <c r="H2182" s="307"/>
      <c r="I2182" s="103"/>
      <c r="J2182" s="104"/>
      <c r="K2182" s="109"/>
      <c r="L2182" s="214"/>
      <c r="CT2182" s="25"/>
    </row>
    <row r="2183" spans="2:98" s="24" customFormat="1" x14ac:dyDescent="0.25">
      <c r="B2183" s="210"/>
      <c r="E2183" s="211"/>
      <c r="G2183" s="102"/>
      <c r="H2183" s="307"/>
      <c r="I2183" s="103"/>
      <c r="J2183" s="104"/>
      <c r="K2183" s="109"/>
      <c r="L2183" s="214"/>
      <c r="CT2183" s="25"/>
    </row>
    <row r="2184" spans="2:98" s="24" customFormat="1" x14ac:dyDescent="0.25">
      <c r="B2184" s="210"/>
      <c r="E2184" s="211"/>
      <c r="G2184" s="102"/>
      <c r="H2184" s="307"/>
      <c r="I2184" s="103"/>
      <c r="J2184" s="104"/>
      <c r="K2184" s="109"/>
      <c r="L2184" s="214"/>
      <c r="CT2184" s="25"/>
    </row>
    <row r="2185" spans="2:98" s="24" customFormat="1" x14ac:dyDescent="0.25">
      <c r="B2185" s="210"/>
      <c r="E2185" s="211"/>
      <c r="G2185" s="102"/>
      <c r="H2185" s="307"/>
      <c r="I2185" s="103"/>
      <c r="J2185" s="104"/>
      <c r="K2185" s="109"/>
      <c r="L2185" s="214"/>
      <c r="CT2185" s="25"/>
    </row>
    <row r="2186" spans="2:98" s="24" customFormat="1" x14ac:dyDescent="0.25">
      <c r="B2186" s="210"/>
      <c r="E2186" s="211"/>
      <c r="G2186" s="102"/>
      <c r="H2186" s="307"/>
      <c r="I2186" s="103"/>
      <c r="J2186" s="104"/>
      <c r="K2186" s="109"/>
      <c r="L2186" s="214"/>
      <c r="CT2186" s="25"/>
    </row>
    <row r="2187" spans="2:98" s="24" customFormat="1" x14ac:dyDescent="0.25">
      <c r="B2187" s="210"/>
      <c r="E2187" s="211"/>
      <c r="G2187" s="102"/>
      <c r="H2187" s="307"/>
      <c r="I2187" s="103"/>
      <c r="J2187" s="104"/>
      <c r="K2187" s="109"/>
      <c r="L2187" s="214"/>
      <c r="CT2187" s="25"/>
    </row>
    <row r="2188" spans="2:98" s="24" customFormat="1" x14ac:dyDescent="0.25">
      <c r="B2188" s="210"/>
      <c r="E2188" s="211"/>
      <c r="G2188" s="102"/>
      <c r="H2188" s="307"/>
      <c r="I2188" s="103"/>
      <c r="J2188" s="104"/>
      <c r="K2188" s="109"/>
      <c r="L2188" s="214"/>
      <c r="CT2188" s="25"/>
    </row>
    <row r="2189" spans="2:98" s="24" customFormat="1" x14ac:dyDescent="0.25">
      <c r="B2189" s="210"/>
      <c r="E2189" s="211"/>
      <c r="G2189" s="102"/>
      <c r="H2189" s="307"/>
      <c r="I2189" s="103"/>
      <c r="J2189" s="104"/>
      <c r="K2189" s="109"/>
      <c r="L2189" s="214"/>
      <c r="CT2189" s="25"/>
    </row>
    <row r="2190" spans="2:98" s="24" customFormat="1" x14ac:dyDescent="0.25">
      <c r="B2190" s="210"/>
      <c r="E2190" s="211"/>
      <c r="G2190" s="102"/>
      <c r="H2190" s="307"/>
      <c r="I2190" s="103"/>
      <c r="J2190" s="104"/>
      <c r="K2190" s="109"/>
      <c r="L2190" s="214"/>
      <c r="CT2190" s="25"/>
    </row>
    <row r="2191" spans="2:98" s="24" customFormat="1" x14ac:dyDescent="0.25">
      <c r="B2191" s="210"/>
      <c r="E2191" s="211"/>
      <c r="G2191" s="102"/>
      <c r="H2191" s="307"/>
      <c r="I2191" s="103"/>
      <c r="J2191" s="104"/>
      <c r="K2191" s="109"/>
      <c r="L2191" s="214"/>
      <c r="CT2191" s="25"/>
    </row>
    <row r="2192" spans="2:98" s="24" customFormat="1" x14ac:dyDescent="0.25">
      <c r="B2192" s="210"/>
      <c r="E2192" s="211"/>
      <c r="G2192" s="102"/>
      <c r="H2192" s="307"/>
      <c r="I2192" s="103"/>
      <c r="J2192" s="104"/>
      <c r="K2192" s="109"/>
      <c r="L2192" s="214"/>
      <c r="CT2192" s="25"/>
    </row>
    <row r="2193" spans="2:98" s="24" customFormat="1" x14ac:dyDescent="0.25">
      <c r="B2193" s="210"/>
      <c r="E2193" s="211"/>
      <c r="G2193" s="102"/>
      <c r="H2193" s="307"/>
      <c r="I2193" s="103"/>
      <c r="J2193" s="104"/>
      <c r="K2193" s="109"/>
      <c r="L2193" s="214"/>
      <c r="CT2193" s="25"/>
    </row>
    <row r="2194" spans="2:98" s="24" customFormat="1" x14ac:dyDescent="0.25">
      <c r="B2194" s="210"/>
      <c r="E2194" s="211"/>
      <c r="G2194" s="102"/>
      <c r="H2194" s="307"/>
      <c r="I2194" s="103"/>
      <c r="J2194" s="104"/>
      <c r="K2194" s="109"/>
      <c r="L2194" s="214"/>
      <c r="CT2194" s="25"/>
    </row>
    <row r="2195" spans="2:98" s="24" customFormat="1" x14ac:dyDescent="0.25">
      <c r="B2195" s="210"/>
      <c r="E2195" s="211"/>
      <c r="G2195" s="102"/>
      <c r="H2195" s="307"/>
      <c r="I2195" s="103"/>
      <c r="J2195" s="104"/>
      <c r="K2195" s="109"/>
      <c r="L2195" s="214"/>
      <c r="CT2195" s="25"/>
    </row>
    <row r="2196" spans="2:98" s="24" customFormat="1" x14ac:dyDescent="0.25">
      <c r="B2196" s="210"/>
      <c r="E2196" s="211"/>
      <c r="G2196" s="102"/>
      <c r="H2196" s="307"/>
      <c r="I2196" s="103"/>
      <c r="J2196" s="104"/>
      <c r="K2196" s="109"/>
      <c r="L2196" s="214"/>
      <c r="CT2196" s="25"/>
    </row>
    <row r="2197" spans="2:98" s="24" customFormat="1" x14ac:dyDescent="0.25">
      <c r="B2197" s="210"/>
      <c r="E2197" s="211"/>
      <c r="G2197" s="102"/>
      <c r="H2197" s="307"/>
      <c r="I2197" s="103"/>
      <c r="J2197" s="104"/>
      <c r="K2197" s="109"/>
      <c r="L2197" s="214"/>
      <c r="CT2197" s="25"/>
    </row>
    <row r="2198" spans="2:98" s="24" customFormat="1" x14ac:dyDescent="0.25">
      <c r="B2198" s="210"/>
      <c r="E2198" s="211"/>
      <c r="G2198" s="102"/>
      <c r="H2198" s="307"/>
      <c r="I2198" s="103"/>
      <c r="J2198" s="104"/>
      <c r="K2198" s="109"/>
      <c r="L2198" s="214"/>
      <c r="CT2198" s="25"/>
    </row>
    <row r="2199" spans="2:98" s="24" customFormat="1" x14ac:dyDescent="0.25">
      <c r="B2199" s="210"/>
      <c r="E2199" s="211"/>
      <c r="G2199" s="102"/>
      <c r="H2199" s="307"/>
      <c r="I2199" s="103"/>
      <c r="J2199" s="104"/>
      <c r="K2199" s="109"/>
      <c r="L2199" s="214"/>
      <c r="CT2199" s="25"/>
    </row>
    <row r="2200" spans="2:98" s="24" customFormat="1" x14ac:dyDescent="0.25">
      <c r="B2200" s="210"/>
      <c r="E2200" s="211"/>
      <c r="G2200" s="102"/>
      <c r="H2200" s="307"/>
      <c r="I2200" s="103"/>
      <c r="J2200" s="104"/>
      <c r="K2200" s="109"/>
      <c r="L2200" s="214"/>
      <c r="CT2200" s="25"/>
    </row>
    <row r="2201" spans="2:98" s="24" customFormat="1" x14ac:dyDescent="0.25">
      <c r="B2201" s="210"/>
      <c r="E2201" s="211"/>
      <c r="G2201" s="102"/>
      <c r="H2201" s="307"/>
      <c r="I2201" s="103"/>
      <c r="J2201" s="104"/>
      <c r="K2201" s="109"/>
      <c r="L2201" s="214"/>
      <c r="CT2201" s="25"/>
    </row>
    <row r="2202" spans="2:98" s="24" customFormat="1" x14ac:dyDescent="0.25">
      <c r="B2202" s="210"/>
      <c r="E2202" s="211"/>
      <c r="G2202" s="102"/>
      <c r="H2202" s="307"/>
      <c r="I2202" s="103"/>
      <c r="J2202" s="104"/>
      <c r="K2202" s="109"/>
      <c r="L2202" s="214"/>
      <c r="CT2202" s="25"/>
    </row>
    <row r="2203" spans="2:98" s="24" customFormat="1" x14ac:dyDescent="0.25">
      <c r="B2203" s="210"/>
      <c r="E2203" s="211"/>
      <c r="G2203" s="102"/>
      <c r="H2203" s="307"/>
      <c r="I2203" s="103"/>
      <c r="J2203" s="104"/>
      <c r="K2203" s="109"/>
      <c r="L2203" s="214"/>
      <c r="CT2203" s="25"/>
    </row>
    <row r="2204" spans="2:98" s="24" customFormat="1" x14ac:dyDescent="0.25">
      <c r="B2204" s="210"/>
      <c r="E2204" s="211"/>
      <c r="G2204" s="102"/>
      <c r="H2204" s="307"/>
      <c r="I2204" s="103"/>
      <c r="J2204" s="104"/>
      <c r="K2204" s="109"/>
      <c r="L2204" s="214"/>
      <c r="CT2204" s="25"/>
    </row>
    <row r="2205" spans="2:98" s="24" customFormat="1" x14ac:dyDescent="0.25">
      <c r="B2205" s="210"/>
      <c r="E2205" s="211"/>
      <c r="G2205" s="102"/>
      <c r="H2205" s="307"/>
      <c r="I2205" s="103"/>
      <c r="J2205" s="104"/>
      <c r="K2205" s="109"/>
      <c r="L2205" s="214"/>
      <c r="CT2205" s="25"/>
    </row>
    <row r="2206" spans="2:98" s="24" customFormat="1" x14ac:dyDescent="0.25">
      <c r="B2206" s="210"/>
      <c r="E2206" s="211"/>
      <c r="G2206" s="102"/>
      <c r="H2206" s="307"/>
      <c r="I2206" s="103"/>
      <c r="J2206" s="104"/>
      <c r="K2206" s="109"/>
      <c r="L2206" s="214"/>
      <c r="CT2206" s="25"/>
    </row>
    <row r="2207" spans="2:98" s="24" customFormat="1" x14ac:dyDescent="0.25">
      <c r="B2207" s="210"/>
      <c r="E2207" s="211"/>
      <c r="G2207" s="102"/>
      <c r="H2207" s="307"/>
      <c r="I2207" s="103"/>
      <c r="J2207" s="104"/>
      <c r="K2207" s="109"/>
      <c r="L2207" s="214"/>
      <c r="CT2207" s="25"/>
    </row>
    <row r="2208" spans="2:98" s="24" customFormat="1" x14ac:dyDescent="0.25">
      <c r="B2208" s="210"/>
      <c r="E2208" s="211"/>
      <c r="G2208" s="102"/>
      <c r="H2208" s="307"/>
      <c r="I2208" s="103"/>
      <c r="J2208" s="104"/>
      <c r="K2208" s="109"/>
      <c r="L2208" s="214"/>
      <c r="CT2208" s="25"/>
    </row>
    <row r="2209" spans="2:98" s="24" customFormat="1" x14ac:dyDescent="0.25">
      <c r="B2209" s="210"/>
      <c r="E2209" s="211"/>
      <c r="G2209" s="102"/>
      <c r="H2209" s="307"/>
      <c r="I2209" s="103"/>
      <c r="J2209" s="104"/>
      <c r="K2209" s="109"/>
      <c r="L2209" s="214"/>
      <c r="CT2209" s="25"/>
    </row>
    <row r="2210" spans="2:98" s="24" customFormat="1" x14ac:dyDescent="0.25">
      <c r="B2210" s="210"/>
      <c r="E2210" s="211"/>
      <c r="G2210" s="102"/>
      <c r="H2210" s="307"/>
      <c r="I2210" s="103"/>
      <c r="J2210" s="104"/>
      <c r="K2210" s="109"/>
      <c r="L2210" s="214"/>
      <c r="CT2210" s="25"/>
    </row>
    <row r="2211" spans="2:98" s="24" customFormat="1" x14ac:dyDescent="0.25">
      <c r="B2211" s="210"/>
      <c r="E2211" s="211"/>
      <c r="G2211" s="102"/>
      <c r="H2211" s="307"/>
      <c r="I2211" s="103"/>
      <c r="J2211" s="104"/>
      <c r="K2211" s="109"/>
      <c r="L2211" s="214"/>
      <c r="CT2211" s="25"/>
    </row>
    <row r="2212" spans="2:98" s="24" customFormat="1" x14ac:dyDescent="0.25">
      <c r="B2212" s="210"/>
      <c r="E2212" s="211"/>
      <c r="G2212" s="102"/>
      <c r="H2212" s="307"/>
      <c r="I2212" s="103"/>
      <c r="J2212" s="104"/>
      <c r="K2212" s="109"/>
      <c r="L2212" s="214"/>
      <c r="CT2212" s="25"/>
    </row>
    <row r="2213" spans="2:98" s="24" customFormat="1" x14ac:dyDescent="0.25">
      <c r="B2213" s="210"/>
      <c r="E2213" s="211"/>
      <c r="G2213" s="102"/>
      <c r="H2213" s="307"/>
      <c r="I2213" s="103"/>
      <c r="J2213" s="104"/>
      <c r="K2213" s="109"/>
      <c r="L2213" s="214"/>
      <c r="CT2213" s="25"/>
    </row>
    <row r="2214" spans="2:98" s="24" customFormat="1" x14ac:dyDescent="0.25">
      <c r="B2214" s="210"/>
      <c r="E2214" s="211"/>
      <c r="G2214" s="102"/>
      <c r="H2214" s="307"/>
      <c r="I2214" s="103"/>
      <c r="J2214" s="104"/>
      <c r="K2214" s="109"/>
      <c r="L2214" s="214"/>
      <c r="CT2214" s="25"/>
    </row>
    <row r="2215" spans="2:98" s="24" customFormat="1" x14ac:dyDescent="0.25">
      <c r="B2215" s="210"/>
      <c r="E2215" s="211"/>
      <c r="G2215" s="102"/>
      <c r="H2215" s="307"/>
      <c r="I2215" s="103"/>
      <c r="J2215" s="104"/>
      <c r="K2215" s="109"/>
      <c r="L2215" s="214"/>
      <c r="CT2215" s="25"/>
    </row>
    <row r="2216" spans="2:98" s="24" customFormat="1" x14ac:dyDescent="0.25">
      <c r="B2216" s="210"/>
      <c r="E2216" s="211"/>
      <c r="G2216" s="102"/>
      <c r="H2216" s="307"/>
      <c r="I2216" s="103"/>
      <c r="J2216" s="104"/>
      <c r="K2216" s="109"/>
      <c r="L2216" s="214"/>
      <c r="CT2216" s="25"/>
    </row>
    <row r="2217" spans="2:98" s="24" customFormat="1" x14ac:dyDescent="0.25">
      <c r="B2217" s="210"/>
      <c r="E2217" s="211"/>
      <c r="G2217" s="102"/>
      <c r="H2217" s="307"/>
      <c r="I2217" s="103"/>
      <c r="J2217" s="104"/>
      <c r="K2217" s="109"/>
      <c r="L2217" s="214"/>
      <c r="CT2217" s="25"/>
    </row>
    <row r="2218" spans="2:98" s="24" customFormat="1" x14ac:dyDescent="0.25">
      <c r="B2218" s="210"/>
      <c r="E2218" s="211"/>
      <c r="G2218" s="102"/>
      <c r="H2218" s="307"/>
      <c r="I2218" s="103"/>
      <c r="J2218" s="104"/>
      <c r="K2218" s="109"/>
      <c r="L2218" s="214"/>
      <c r="CT2218" s="25"/>
    </row>
    <row r="2219" spans="2:98" s="24" customFormat="1" x14ac:dyDescent="0.25">
      <c r="B2219" s="210"/>
      <c r="E2219" s="211"/>
      <c r="G2219" s="102"/>
      <c r="H2219" s="307"/>
      <c r="I2219" s="103"/>
      <c r="J2219" s="104"/>
      <c r="K2219" s="109"/>
      <c r="L2219" s="214"/>
      <c r="CT2219" s="25"/>
    </row>
    <row r="2220" spans="2:98" s="24" customFormat="1" x14ac:dyDescent="0.25">
      <c r="B2220" s="210"/>
      <c r="E2220" s="211"/>
      <c r="G2220" s="102"/>
      <c r="H2220" s="307"/>
      <c r="I2220" s="103"/>
      <c r="J2220" s="104"/>
      <c r="K2220" s="109"/>
      <c r="L2220" s="214"/>
      <c r="CT2220" s="25"/>
    </row>
    <row r="2221" spans="2:98" s="24" customFormat="1" x14ac:dyDescent="0.25">
      <c r="B2221" s="210"/>
      <c r="E2221" s="211"/>
      <c r="G2221" s="102"/>
      <c r="H2221" s="307"/>
      <c r="I2221" s="103"/>
      <c r="J2221" s="104"/>
      <c r="K2221" s="109"/>
      <c r="L2221" s="214"/>
      <c r="CT2221" s="25"/>
    </row>
    <row r="2222" spans="2:98" s="24" customFormat="1" x14ac:dyDescent="0.25">
      <c r="B2222" s="210"/>
      <c r="E2222" s="211"/>
      <c r="G2222" s="102"/>
      <c r="H2222" s="307"/>
      <c r="I2222" s="103"/>
      <c r="J2222" s="104"/>
      <c r="K2222" s="109"/>
      <c r="L2222" s="214"/>
      <c r="CT2222" s="25"/>
    </row>
    <row r="2223" spans="2:98" s="24" customFormat="1" x14ac:dyDescent="0.25">
      <c r="B2223" s="210"/>
      <c r="E2223" s="211"/>
      <c r="G2223" s="102"/>
      <c r="H2223" s="307"/>
      <c r="I2223" s="103"/>
      <c r="J2223" s="104"/>
      <c r="K2223" s="109"/>
      <c r="L2223" s="214"/>
      <c r="CT2223" s="25"/>
    </row>
    <row r="2224" spans="2:98" s="24" customFormat="1" x14ac:dyDescent="0.25">
      <c r="B2224" s="210"/>
      <c r="E2224" s="211"/>
      <c r="G2224" s="102"/>
      <c r="H2224" s="307"/>
      <c r="I2224" s="103"/>
      <c r="J2224" s="104"/>
      <c r="K2224" s="109"/>
      <c r="L2224" s="214"/>
      <c r="CT2224" s="25"/>
    </row>
    <row r="2225" spans="2:98" s="24" customFormat="1" x14ac:dyDescent="0.25">
      <c r="B2225" s="210"/>
      <c r="E2225" s="211"/>
      <c r="G2225" s="102"/>
      <c r="H2225" s="307"/>
      <c r="I2225" s="103"/>
      <c r="J2225" s="104"/>
      <c r="K2225" s="109"/>
      <c r="L2225" s="214"/>
      <c r="CT2225" s="25"/>
    </row>
    <row r="2226" spans="2:98" s="24" customFormat="1" x14ac:dyDescent="0.25">
      <c r="B2226" s="210"/>
      <c r="E2226" s="211"/>
      <c r="G2226" s="102"/>
      <c r="H2226" s="307"/>
      <c r="I2226" s="103"/>
      <c r="J2226" s="104"/>
      <c r="K2226" s="109"/>
      <c r="L2226" s="214"/>
      <c r="CT2226" s="25"/>
    </row>
    <row r="2227" spans="2:98" s="24" customFormat="1" x14ac:dyDescent="0.25">
      <c r="B2227" s="210"/>
      <c r="E2227" s="211"/>
      <c r="G2227" s="102"/>
      <c r="H2227" s="307"/>
      <c r="I2227" s="103"/>
      <c r="J2227" s="104"/>
      <c r="K2227" s="109"/>
      <c r="L2227" s="214"/>
      <c r="CT2227" s="25"/>
    </row>
    <row r="2228" spans="2:98" s="24" customFormat="1" x14ac:dyDescent="0.25">
      <c r="B2228" s="210"/>
      <c r="E2228" s="211"/>
      <c r="G2228" s="102"/>
      <c r="H2228" s="307"/>
      <c r="I2228" s="103"/>
      <c r="J2228" s="104"/>
      <c r="K2228" s="109"/>
      <c r="L2228" s="214"/>
      <c r="CT2228" s="25"/>
    </row>
    <row r="2229" spans="2:98" s="24" customFormat="1" x14ac:dyDescent="0.25">
      <c r="B2229" s="210"/>
      <c r="E2229" s="211"/>
      <c r="G2229" s="102"/>
      <c r="H2229" s="307"/>
      <c r="I2229" s="103"/>
      <c r="J2229" s="104"/>
      <c r="K2229" s="109"/>
      <c r="L2229" s="214"/>
      <c r="CT2229" s="25"/>
    </row>
    <row r="2230" spans="2:98" s="24" customFormat="1" x14ac:dyDescent="0.25">
      <c r="B2230" s="210"/>
      <c r="E2230" s="211"/>
      <c r="G2230" s="102"/>
      <c r="H2230" s="307"/>
      <c r="I2230" s="103"/>
      <c r="J2230" s="104"/>
      <c r="K2230" s="109"/>
      <c r="L2230" s="214"/>
      <c r="CT2230" s="25"/>
    </row>
    <row r="2231" spans="2:98" s="24" customFormat="1" x14ac:dyDescent="0.25">
      <c r="B2231" s="210"/>
      <c r="E2231" s="211"/>
      <c r="G2231" s="102"/>
      <c r="H2231" s="307"/>
      <c r="I2231" s="103"/>
      <c r="J2231" s="104"/>
      <c r="K2231" s="109"/>
      <c r="L2231" s="214"/>
      <c r="CT2231" s="25"/>
    </row>
    <row r="2232" spans="2:98" s="24" customFormat="1" x14ac:dyDescent="0.25">
      <c r="B2232" s="210"/>
      <c r="E2232" s="211"/>
      <c r="G2232" s="102"/>
      <c r="H2232" s="307"/>
      <c r="I2232" s="103"/>
      <c r="J2232" s="104"/>
      <c r="K2232" s="109"/>
      <c r="L2232" s="214"/>
      <c r="CT2232" s="25"/>
    </row>
    <row r="2233" spans="2:98" s="24" customFormat="1" x14ac:dyDescent="0.25">
      <c r="B2233" s="210"/>
      <c r="E2233" s="211"/>
      <c r="G2233" s="102"/>
      <c r="H2233" s="307"/>
      <c r="I2233" s="103"/>
      <c r="J2233" s="104"/>
      <c r="K2233" s="109"/>
      <c r="L2233" s="214"/>
      <c r="CT2233" s="25"/>
    </row>
    <row r="2234" spans="2:98" s="24" customFormat="1" x14ac:dyDescent="0.25">
      <c r="B2234" s="210"/>
      <c r="E2234" s="211"/>
      <c r="G2234" s="102"/>
      <c r="H2234" s="307"/>
      <c r="I2234" s="103"/>
      <c r="J2234" s="104"/>
      <c r="K2234" s="109"/>
      <c r="L2234" s="214"/>
      <c r="CT2234" s="25"/>
    </row>
    <row r="2235" spans="2:98" s="24" customFormat="1" x14ac:dyDescent="0.25">
      <c r="B2235" s="210"/>
      <c r="E2235" s="211"/>
      <c r="G2235" s="102"/>
      <c r="H2235" s="307"/>
      <c r="I2235" s="103"/>
      <c r="J2235" s="104"/>
      <c r="K2235" s="109"/>
      <c r="L2235" s="214"/>
      <c r="CT2235" s="25"/>
    </row>
    <row r="2236" spans="2:98" s="24" customFormat="1" x14ac:dyDescent="0.25">
      <c r="B2236" s="210"/>
      <c r="E2236" s="211"/>
      <c r="G2236" s="102"/>
      <c r="H2236" s="307"/>
      <c r="I2236" s="103"/>
      <c r="J2236" s="104"/>
      <c r="K2236" s="109"/>
      <c r="L2236" s="214"/>
      <c r="CT2236" s="25"/>
    </row>
    <row r="2237" spans="2:98" s="24" customFormat="1" x14ac:dyDescent="0.25">
      <c r="B2237" s="210"/>
      <c r="E2237" s="211"/>
      <c r="G2237" s="102"/>
      <c r="H2237" s="307"/>
      <c r="I2237" s="103"/>
      <c r="J2237" s="104"/>
      <c r="K2237" s="109"/>
      <c r="L2237" s="214"/>
      <c r="CT2237" s="25"/>
    </row>
    <row r="2238" spans="2:98" s="24" customFormat="1" x14ac:dyDescent="0.25">
      <c r="B2238" s="210"/>
      <c r="E2238" s="211"/>
      <c r="G2238" s="102"/>
      <c r="H2238" s="307"/>
      <c r="I2238" s="103"/>
      <c r="J2238" s="104"/>
      <c r="K2238" s="109"/>
      <c r="L2238" s="214"/>
      <c r="CT2238" s="25"/>
    </row>
    <row r="2239" spans="2:98" s="24" customFormat="1" x14ac:dyDescent="0.25">
      <c r="B2239" s="210"/>
      <c r="E2239" s="211"/>
      <c r="G2239" s="102"/>
      <c r="H2239" s="307"/>
      <c r="I2239" s="103"/>
      <c r="J2239" s="104"/>
      <c r="K2239" s="109"/>
      <c r="L2239" s="214"/>
      <c r="CT2239" s="25"/>
    </row>
    <row r="2240" spans="2:98" s="24" customFormat="1" x14ac:dyDescent="0.25">
      <c r="B2240" s="210"/>
      <c r="E2240" s="211"/>
      <c r="G2240" s="102"/>
      <c r="H2240" s="307"/>
      <c r="I2240" s="103"/>
      <c r="J2240" s="104"/>
      <c r="K2240" s="109"/>
      <c r="L2240" s="214"/>
      <c r="CT2240" s="25"/>
    </row>
    <row r="2241" spans="2:98" s="24" customFormat="1" x14ac:dyDescent="0.25">
      <c r="B2241" s="210"/>
      <c r="E2241" s="211"/>
      <c r="G2241" s="102"/>
      <c r="H2241" s="307"/>
      <c r="I2241" s="103"/>
      <c r="J2241" s="104"/>
      <c r="K2241" s="109"/>
      <c r="L2241" s="214"/>
      <c r="CT2241" s="25"/>
    </row>
    <row r="2242" spans="2:98" s="24" customFormat="1" x14ac:dyDescent="0.25">
      <c r="B2242" s="210"/>
      <c r="E2242" s="211"/>
      <c r="G2242" s="102"/>
      <c r="H2242" s="307"/>
      <c r="I2242" s="103"/>
      <c r="J2242" s="104"/>
      <c r="K2242" s="109"/>
      <c r="L2242" s="214"/>
      <c r="CT2242" s="25"/>
    </row>
    <row r="2243" spans="2:98" s="24" customFormat="1" x14ac:dyDescent="0.25">
      <c r="B2243" s="210"/>
      <c r="E2243" s="211"/>
      <c r="G2243" s="102"/>
      <c r="H2243" s="307"/>
      <c r="I2243" s="103"/>
      <c r="J2243" s="104"/>
      <c r="K2243" s="109"/>
      <c r="L2243" s="214"/>
      <c r="CT2243" s="25"/>
    </row>
    <row r="2244" spans="2:98" s="24" customFormat="1" x14ac:dyDescent="0.25">
      <c r="B2244" s="210"/>
      <c r="E2244" s="211"/>
      <c r="G2244" s="102"/>
      <c r="H2244" s="307"/>
      <c r="I2244" s="103"/>
      <c r="J2244" s="104"/>
      <c r="K2244" s="109"/>
      <c r="L2244" s="214"/>
      <c r="CT2244" s="25"/>
    </row>
    <row r="2245" spans="2:98" s="24" customFormat="1" x14ac:dyDescent="0.25">
      <c r="B2245" s="210"/>
      <c r="E2245" s="211"/>
      <c r="G2245" s="102"/>
      <c r="H2245" s="307"/>
      <c r="I2245" s="103"/>
      <c r="J2245" s="104"/>
      <c r="K2245" s="109"/>
      <c r="L2245" s="214"/>
      <c r="CT2245" s="25"/>
    </row>
    <row r="2246" spans="2:98" s="24" customFormat="1" x14ac:dyDescent="0.25">
      <c r="B2246" s="210"/>
      <c r="E2246" s="211"/>
      <c r="G2246" s="102"/>
      <c r="H2246" s="307"/>
      <c r="I2246" s="103"/>
      <c r="J2246" s="104"/>
      <c r="K2246" s="109"/>
      <c r="L2246" s="214"/>
      <c r="CT2246" s="25"/>
    </row>
    <row r="2247" spans="2:98" s="24" customFormat="1" x14ac:dyDescent="0.25">
      <c r="B2247" s="210"/>
      <c r="E2247" s="211"/>
      <c r="G2247" s="102"/>
      <c r="H2247" s="307"/>
      <c r="I2247" s="103"/>
      <c r="J2247" s="104"/>
      <c r="K2247" s="109"/>
      <c r="L2247" s="214"/>
      <c r="CT2247" s="25"/>
    </row>
    <row r="2248" spans="2:98" s="24" customFormat="1" x14ac:dyDescent="0.25">
      <c r="B2248" s="210"/>
      <c r="E2248" s="211"/>
      <c r="G2248" s="102"/>
      <c r="H2248" s="307"/>
      <c r="I2248" s="103"/>
      <c r="J2248" s="104"/>
      <c r="K2248" s="109"/>
      <c r="L2248" s="214"/>
      <c r="CT2248" s="25"/>
    </row>
    <row r="2249" spans="2:98" s="24" customFormat="1" x14ac:dyDescent="0.25">
      <c r="B2249" s="210"/>
      <c r="E2249" s="211"/>
      <c r="G2249" s="102"/>
      <c r="H2249" s="307"/>
      <c r="I2249" s="103"/>
      <c r="J2249" s="104"/>
      <c r="K2249" s="109"/>
      <c r="L2249" s="214"/>
      <c r="CT2249" s="25"/>
    </row>
    <row r="2250" spans="2:98" s="24" customFormat="1" x14ac:dyDescent="0.25">
      <c r="B2250" s="210"/>
      <c r="E2250" s="211"/>
      <c r="G2250" s="102"/>
      <c r="H2250" s="307"/>
      <c r="I2250" s="103"/>
      <c r="J2250" s="104"/>
      <c r="K2250" s="109"/>
      <c r="L2250" s="214"/>
      <c r="CT2250" s="25"/>
    </row>
    <row r="2251" spans="2:98" s="24" customFormat="1" x14ac:dyDescent="0.25">
      <c r="B2251" s="210"/>
      <c r="E2251" s="211"/>
      <c r="G2251" s="102"/>
      <c r="H2251" s="307"/>
      <c r="I2251" s="103"/>
      <c r="J2251" s="104"/>
      <c r="K2251" s="109"/>
      <c r="L2251" s="214"/>
      <c r="CT2251" s="25"/>
    </row>
    <row r="2252" spans="2:98" s="24" customFormat="1" x14ac:dyDescent="0.25">
      <c r="B2252" s="210"/>
      <c r="E2252" s="211"/>
      <c r="G2252" s="102"/>
      <c r="H2252" s="307"/>
      <c r="I2252" s="103"/>
      <c r="J2252" s="104"/>
      <c r="K2252" s="109"/>
      <c r="L2252" s="214"/>
      <c r="CT2252" s="25"/>
    </row>
    <row r="2253" spans="2:98" s="24" customFormat="1" x14ac:dyDescent="0.25">
      <c r="B2253" s="210"/>
      <c r="E2253" s="211"/>
      <c r="G2253" s="102"/>
      <c r="H2253" s="307"/>
      <c r="I2253" s="103"/>
      <c r="J2253" s="104"/>
      <c r="K2253" s="109"/>
      <c r="L2253" s="214"/>
      <c r="CT2253" s="25"/>
    </row>
    <row r="2254" spans="2:98" s="24" customFormat="1" x14ac:dyDescent="0.25">
      <c r="B2254" s="210"/>
      <c r="E2254" s="211"/>
      <c r="G2254" s="102"/>
      <c r="H2254" s="307"/>
      <c r="I2254" s="103"/>
      <c r="J2254" s="104"/>
      <c r="K2254" s="109"/>
      <c r="L2254" s="214"/>
      <c r="CT2254" s="25"/>
    </row>
    <row r="2255" spans="2:98" s="24" customFormat="1" x14ac:dyDescent="0.25">
      <c r="B2255" s="210"/>
      <c r="E2255" s="211"/>
      <c r="G2255" s="102"/>
      <c r="H2255" s="307"/>
      <c r="I2255" s="103"/>
      <c r="J2255" s="104"/>
      <c r="K2255" s="109"/>
      <c r="L2255" s="214"/>
      <c r="CT2255" s="25"/>
    </row>
    <row r="2256" spans="2:98" s="24" customFormat="1" x14ac:dyDescent="0.25">
      <c r="B2256" s="210"/>
      <c r="E2256" s="211"/>
      <c r="G2256" s="102"/>
      <c r="H2256" s="307"/>
      <c r="I2256" s="103"/>
      <c r="J2256" s="104"/>
      <c r="K2256" s="109"/>
      <c r="L2256" s="214"/>
      <c r="CT2256" s="25"/>
    </row>
    <row r="2257" spans="2:98" s="24" customFormat="1" x14ac:dyDescent="0.25">
      <c r="B2257" s="210"/>
      <c r="E2257" s="211"/>
      <c r="G2257" s="102"/>
      <c r="H2257" s="307"/>
      <c r="I2257" s="103"/>
      <c r="J2257" s="104"/>
      <c r="K2257" s="109"/>
      <c r="L2257" s="214"/>
      <c r="CT2257" s="25"/>
    </row>
    <row r="2258" spans="2:98" s="24" customFormat="1" x14ac:dyDescent="0.25">
      <c r="B2258" s="210"/>
      <c r="E2258" s="211"/>
      <c r="G2258" s="102"/>
      <c r="H2258" s="307"/>
      <c r="I2258" s="103"/>
      <c r="J2258" s="104"/>
      <c r="K2258" s="109"/>
      <c r="L2258" s="214"/>
      <c r="CT2258" s="25"/>
    </row>
    <row r="2259" spans="2:98" s="24" customFormat="1" x14ac:dyDescent="0.25">
      <c r="B2259" s="210"/>
      <c r="E2259" s="211"/>
      <c r="G2259" s="102"/>
      <c r="H2259" s="307"/>
      <c r="I2259" s="103"/>
      <c r="J2259" s="104"/>
      <c r="K2259" s="109"/>
      <c r="L2259" s="214"/>
      <c r="CT2259" s="25"/>
    </row>
    <row r="2260" spans="2:98" s="24" customFormat="1" x14ac:dyDescent="0.25">
      <c r="B2260" s="210"/>
      <c r="E2260" s="211"/>
      <c r="G2260" s="102"/>
      <c r="H2260" s="307"/>
      <c r="I2260" s="103"/>
      <c r="J2260" s="104"/>
      <c r="K2260" s="109"/>
      <c r="L2260" s="214"/>
      <c r="CT2260" s="25"/>
    </row>
    <row r="2261" spans="2:98" s="24" customFormat="1" x14ac:dyDescent="0.25">
      <c r="B2261" s="210"/>
      <c r="E2261" s="211"/>
      <c r="G2261" s="102"/>
      <c r="H2261" s="307"/>
      <c r="I2261" s="103"/>
      <c r="J2261" s="104"/>
      <c r="K2261" s="109"/>
      <c r="L2261" s="214"/>
      <c r="CT2261" s="25"/>
    </row>
    <row r="2262" spans="2:98" s="24" customFormat="1" x14ac:dyDescent="0.25">
      <c r="B2262" s="210"/>
      <c r="E2262" s="211"/>
      <c r="G2262" s="102"/>
      <c r="H2262" s="307"/>
      <c r="I2262" s="103"/>
      <c r="J2262" s="104"/>
      <c r="K2262" s="109"/>
      <c r="L2262" s="214"/>
      <c r="CT2262" s="25"/>
    </row>
    <row r="2263" spans="2:98" s="24" customFormat="1" x14ac:dyDescent="0.25">
      <c r="B2263" s="210"/>
      <c r="E2263" s="211"/>
      <c r="G2263" s="102"/>
      <c r="H2263" s="307"/>
      <c r="I2263" s="103"/>
      <c r="J2263" s="104"/>
      <c r="K2263" s="109"/>
      <c r="L2263" s="214"/>
      <c r="CT2263" s="25"/>
    </row>
    <row r="2264" spans="2:98" s="24" customFormat="1" x14ac:dyDescent="0.25">
      <c r="B2264" s="210"/>
      <c r="E2264" s="211"/>
      <c r="G2264" s="102"/>
      <c r="H2264" s="307"/>
      <c r="I2264" s="103"/>
      <c r="J2264" s="104"/>
      <c r="K2264" s="109"/>
      <c r="L2264" s="214"/>
      <c r="CT2264" s="25"/>
    </row>
    <row r="2265" spans="2:98" s="24" customFormat="1" x14ac:dyDescent="0.25">
      <c r="B2265" s="210"/>
      <c r="E2265" s="211"/>
      <c r="G2265" s="102"/>
      <c r="H2265" s="307"/>
      <c r="I2265" s="103"/>
      <c r="J2265" s="104"/>
      <c r="K2265" s="109"/>
      <c r="L2265" s="214"/>
      <c r="CT2265" s="25"/>
    </row>
    <row r="2266" spans="2:98" s="24" customFormat="1" x14ac:dyDescent="0.25">
      <c r="B2266" s="210"/>
      <c r="E2266" s="211"/>
      <c r="G2266" s="102"/>
      <c r="H2266" s="307"/>
      <c r="I2266" s="103"/>
      <c r="J2266" s="104"/>
      <c r="K2266" s="109"/>
      <c r="L2266" s="214"/>
      <c r="CT2266" s="25"/>
    </row>
    <row r="2267" spans="2:98" s="24" customFormat="1" x14ac:dyDescent="0.25">
      <c r="B2267" s="210"/>
      <c r="E2267" s="211"/>
      <c r="G2267" s="102"/>
      <c r="H2267" s="307"/>
      <c r="I2267" s="103"/>
      <c r="J2267" s="104"/>
      <c r="K2267" s="109"/>
      <c r="L2267" s="214"/>
      <c r="CT2267" s="25"/>
    </row>
    <row r="2268" spans="2:98" s="24" customFormat="1" x14ac:dyDescent="0.25">
      <c r="B2268" s="210"/>
      <c r="E2268" s="211"/>
      <c r="G2268" s="102"/>
      <c r="H2268" s="307"/>
      <c r="I2268" s="103"/>
      <c r="J2268" s="104"/>
      <c r="K2268" s="109"/>
      <c r="L2268" s="214"/>
      <c r="CT2268" s="25"/>
    </row>
    <row r="2269" spans="2:98" s="24" customFormat="1" x14ac:dyDescent="0.25">
      <c r="B2269" s="210"/>
      <c r="E2269" s="211"/>
      <c r="G2269" s="102"/>
      <c r="H2269" s="307"/>
      <c r="I2269" s="103"/>
      <c r="J2269" s="104"/>
      <c r="K2269" s="109"/>
      <c r="L2269" s="214"/>
      <c r="CT2269" s="25"/>
    </row>
    <row r="2270" spans="2:98" s="24" customFormat="1" x14ac:dyDescent="0.25">
      <c r="B2270" s="210"/>
      <c r="E2270" s="211"/>
      <c r="G2270" s="102"/>
      <c r="H2270" s="307"/>
      <c r="I2270" s="103"/>
      <c r="J2270" s="104"/>
      <c r="K2270" s="109"/>
      <c r="L2270" s="214"/>
      <c r="CT2270" s="25"/>
    </row>
    <row r="2271" spans="2:98" s="24" customFormat="1" x14ac:dyDescent="0.25">
      <c r="B2271" s="210"/>
      <c r="E2271" s="211"/>
      <c r="G2271" s="102"/>
      <c r="H2271" s="307"/>
      <c r="I2271" s="103"/>
      <c r="J2271" s="104"/>
      <c r="K2271" s="109"/>
      <c r="L2271" s="214"/>
      <c r="CT2271" s="25"/>
    </row>
    <row r="2272" spans="2:98" s="24" customFormat="1" x14ac:dyDescent="0.25">
      <c r="B2272" s="210"/>
      <c r="E2272" s="211"/>
      <c r="G2272" s="102"/>
      <c r="H2272" s="307"/>
      <c r="I2272" s="103"/>
      <c r="J2272" s="104"/>
      <c r="K2272" s="109"/>
      <c r="L2272" s="214"/>
      <c r="CT2272" s="25"/>
    </row>
    <row r="2273" spans="2:98" s="24" customFormat="1" x14ac:dyDescent="0.25">
      <c r="B2273" s="210"/>
      <c r="E2273" s="211"/>
      <c r="G2273" s="102"/>
      <c r="H2273" s="307"/>
      <c r="I2273" s="103"/>
      <c r="J2273" s="104"/>
      <c r="K2273" s="109"/>
      <c r="L2273" s="214"/>
      <c r="CT2273" s="25"/>
    </row>
    <row r="2274" spans="2:98" s="24" customFormat="1" x14ac:dyDescent="0.25">
      <c r="B2274" s="210"/>
      <c r="E2274" s="211"/>
      <c r="G2274" s="102"/>
      <c r="H2274" s="307"/>
      <c r="I2274" s="103"/>
      <c r="J2274" s="104"/>
      <c r="K2274" s="109"/>
      <c r="L2274" s="214"/>
      <c r="CT2274" s="25"/>
    </row>
    <row r="2275" spans="2:98" s="24" customFormat="1" x14ac:dyDescent="0.25">
      <c r="B2275" s="210"/>
      <c r="E2275" s="211"/>
      <c r="G2275" s="102"/>
      <c r="H2275" s="307"/>
      <c r="I2275" s="103"/>
      <c r="J2275" s="104"/>
      <c r="K2275" s="109"/>
      <c r="L2275" s="214"/>
      <c r="CT2275" s="25"/>
    </row>
    <row r="2276" spans="2:98" s="24" customFormat="1" x14ac:dyDescent="0.25">
      <c r="B2276" s="210"/>
      <c r="E2276" s="211"/>
      <c r="G2276" s="102"/>
      <c r="H2276" s="307"/>
      <c r="I2276" s="103"/>
      <c r="J2276" s="104"/>
      <c r="K2276" s="109"/>
      <c r="L2276" s="214"/>
      <c r="CT2276" s="25"/>
    </row>
    <row r="2277" spans="2:98" s="24" customFormat="1" x14ac:dyDescent="0.25">
      <c r="B2277" s="210"/>
      <c r="E2277" s="211"/>
      <c r="G2277" s="102"/>
      <c r="H2277" s="307"/>
      <c r="I2277" s="103"/>
      <c r="J2277" s="104"/>
      <c r="K2277" s="109"/>
      <c r="L2277" s="214"/>
      <c r="CT2277" s="25"/>
    </row>
    <row r="2278" spans="2:98" s="24" customFormat="1" x14ac:dyDescent="0.25">
      <c r="B2278" s="210"/>
      <c r="E2278" s="211"/>
      <c r="G2278" s="102"/>
      <c r="H2278" s="307"/>
      <c r="I2278" s="103"/>
      <c r="J2278" s="104"/>
      <c r="K2278" s="109"/>
      <c r="L2278" s="214"/>
      <c r="CT2278" s="25"/>
    </row>
    <row r="2279" spans="2:98" s="24" customFormat="1" x14ac:dyDescent="0.25">
      <c r="B2279" s="210"/>
      <c r="E2279" s="211"/>
      <c r="G2279" s="102"/>
      <c r="H2279" s="307"/>
      <c r="I2279" s="103"/>
      <c r="J2279" s="104"/>
      <c r="K2279" s="109"/>
      <c r="L2279" s="214"/>
      <c r="CT2279" s="25"/>
    </row>
    <row r="2280" spans="2:98" s="24" customFormat="1" x14ac:dyDescent="0.25">
      <c r="B2280" s="210"/>
      <c r="E2280" s="211"/>
      <c r="G2280" s="102"/>
      <c r="H2280" s="307"/>
      <c r="I2280" s="103"/>
      <c r="J2280" s="104"/>
      <c r="K2280" s="109"/>
      <c r="L2280" s="214"/>
      <c r="CT2280" s="25"/>
    </row>
    <row r="2281" spans="2:98" s="24" customFormat="1" x14ac:dyDescent="0.25">
      <c r="B2281" s="210"/>
      <c r="E2281" s="211"/>
      <c r="G2281" s="102"/>
      <c r="H2281" s="307"/>
      <c r="I2281" s="103"/>
      <c r="J2281" s="104"/>
      <c r="K2281" s="109"/>
      <c r="L2281" s="214"/>
      <c r="CT2281" s="25"/>
    </row>
    <row r="2282" spans="2:98" s="24" customFormat="1" x14ac:dyDescent="0.25">
      <c r="B2282" s="210"/>
      <c r="E2282" s="211"/>
      <c r="G2282" s="102"/>
      <c r="H2282" s="307"/>
      <c r="I2282" s="103"/>
      <c r="J2282" s="104"/>
      <c r="K2282" s="109"/>
      <c r="L2282" s="214"/>
      <c r="CT2282" s="25"/>
    </row>
    <row r="2283" spans="2:98" s="24" customFormat="1" x14ac:dyDescent="0.25">
      <c r="B2283" s="210"/>
      <c r="E2283" s="211"/>
      <c r="G2283" s="102"/>
      <c r="H2283" s="307"/>
      <c r="I2283" s="103"/>
      <c r="J2283" s="104"/>
      <c r="K2283" s="109"/>
      <c r="L2283" s="214"/>
      <c r="CT2283" s="25"/>
    </row>
    <row r="2284" spans="2:98" s="24" customFormat="1" x14ac:dyDescent="0.25">
      <c r="B2284" s="210"/>
      <c r="E2284" s="211"/>
      <c r="G2284" s="102"/>
      <c r="H2284" s="307"/>
      <c r="I2284" s="103"/>
      <c r="J2284" s="104"/>
      <c r="K2284" s="109"/>
      <c r="L2284" s="214"/>
      <c r="CT2284" s="25"/>
    </row>
    <row r="2285" spans="2:98" s="24" customFormat="1" x14ac:dyDescent="0.25">
      <c r="B2285" s="210"/>
      <c r="E2285" s="211"/>
      <c r="G2285" s="102"/>
      <c r="H2285" s="307"/>
      <c r="I2285" s="103"/>
      <c r="J2285" s="104"/>
      <c r="K2285" s="109"/>
      <c r="L2285" s="214"/>
      <c r="CT2285" s="25"/>
    </row>
    <row r="2286" spans="2:98" s="24" customFormat="1" x14ac:dyDescent="0.25">
      <c r="B2286" s="210"/>
      <c r="E2286" s="211"/>
      <c r="G2286" s="102"/>
      <c r="H2286" s="307"/>
      <c r="I2286" s="103"/>
      <c r="J2286" s="104"/>
      <c r="K2286" s="109"/>
      <c r="L2286" s="214"/>
      <c r="CT2286" s="25"/>
    </row>
    <row r="2287" spans="2:98" s="24" customFormat="1" x14ac:dyDescent="0.25">
      <c r="B2287" s="210"/>
      <c r="E2287" s="211"/>
      <c r="G2287" s="102"/>
      <c r="H2287" s="307"/>
      <c r="I2287" s="103"/>
      <c r="J2287" s="104"/>
      <c r="K2287" s="109"/>
      <c r="L2287" s="214"/>
      <c r="CT2287" s="25"/>
    </row>
    <row r="2288" spans="2:98" s="24" customFormat="1" x14ac:dyDescent="0.25">
      <c r="B2288" s="210"/>
      <c r="E2288" s="211"/>
      <c r="G2288" s="102"/>
      <c r="H2288" s="307"/>
      <c r="I2288" s="103"/>
      <c r="J2288" s="104"/>
      <c r="K2288" s="109"/>
      <c r="L2288" s="214"/>
      <c r="CT2288" s="25"/>
    </row>
    <row r="2289" spans="2:98" s="24" customFormat="1" x14ac:dyDescent="0.25">
      <c r="B2289" s="210"/>
      <c r="E2289" s="211"/>
      <c r="G2289" s="102"/>
      <c r="H2289" s="307"/>
      <c r="I2289" s="103"/>
      <c r="J2289" s="104"/>
      <c r="K2289" s="109"/>
      <c r="L2289" s="214"/>
      <c r="CT2289" s="25"/>
    </row>
    <row r="2290" spans="2:98" s="24" customFormat="1" x14ac:dyDescent="0.25">
      <c r="B2290" s="210"/>
      <c r="E2290" s="211"/>
      <c r="G2290" s="102"/>
      <c r="H2290" s="307"/>
      <c r="I2290" s="103"/>
      <c r="J2290" s="104"/>
      <c r="K2290" s="109"/>
      <c r="L2290" s="214"/>
      <c r="CT2290" s="25"/>
    </row>
    <row r="2291" spans="2:98" s="24" customFormat="1" x14ac:dyDescent="0.25">
      <c r="B2291" s="210"/>
      <c r="E2291" s="211"/>
      <c r="G2291" s="102"/>
      <c r="H2291" s="307"/>
      <c r="I2291" s="103"/>
      <c r="J2291" s="104"/>
      <c r="K2291" s="109"/>
      <c r="L2291" s="214"/>
      <c r="CT2291" s="25"/>
    </row>
    <row r="2292" spans="2:98" s="24" customFormat="1" x14ac:dyDescent="0.25">
      <c r="B2292" s="210"/>
      <c r="E2292" s="211"/>
      <c r="G2292" s="102"/>
      <c r="H2292" s="307"/>
      <c r="I2292" s="103"/>
      <c r="J2292" s="104"/>
      <c r="K2292" s="109"/>
      <c r="L2292" s="214"/>
      <c r="CT2292" s="25"/>
    </row>
    <row r="2293" spans="2:98" s="24" customFormat="1" x14ac:dyDescent="0.25">
      <c r="B2293" s="210"/>
      <c r="E2293" s="211"/>
      <c r="G2293" s="102"/>
      <c r="H2293" s="307"/>
      <c r="I2293" s="103"/>
      <c r="J2293" s="104"/>
      <c r="K2293" s="109"/>
      <c r="L2293" s="214"/>
      <c r="CT2293" s="25"/>
    </row>
    <row r="2294" spans="2:98" s="24" customFormat="1" x14ac:dyDescent="0.25">
      <c r="B2294" s="210"/>
      <c r="E2294" s="211"/>
      <c r="G2294" s="102"/>
      <c r="H2294" s="307"/>
      <c r="I2294" s="103"/>
      <c r="J2294" s="104"/>
      <c r="K2294" s="109"/>
      <c r="L2294" s="214"/>
      <c r="CT2294" s="25"/>
    </row>
    <row r="2295" spans="2:98" s="24" customFormat="1" x14ac:dyDescent="0.25">
      <c r="B2295" s="210"/>
      <c r="E2295" s="211"/>
      <c r="G2295" s="102"/>
      <c r="H2295" s="307"/>
      <c r="I2295" s="103"/>
      <c r="J2295" s="104"/>
      <c r="K2295" s="109"/>
      <c r="L2295" s="214"/>
      <c r="CT2295" s="25"/>
    </row>
    <row r="2296" spans="2:98" s="24" customFormat="1" x14ac:dyDescent="0.25">
      <c r="B2296" s="210"/>
      <c r="E2296" s="211"/>
      <c r="G2296" s="102"/>
      <c r="H2296" s="307"/>
      <c r="I2296" s="103"/>
      <c r="J2296" s="104"/>
      <c r="K2296" s="109"/>
      <c r="L2296" s="214"/>
      <c r="CT2296" s="25"/>
    </row>
    <row r="2297" spans="2:98" s="24" customFormat="1" x14ac:dyDescent="0.25">
      <c r="B2297" s="210"/>
      <c r="E2297" s="211"/>
      <c r="G2297" s="102"/>
      <c r="H2297" s="307"/>
      <c r="I2297" s="103"/>
      <c r="J2297" s="104"/>
      <c r="K2297" s="109"/>
      <c r="L2297" s="214"/>
      <c r="CT2297" s="25"/>
    </row>
    <row r="2298" spans="2:98" s="24" customFormat="1" x14ac:dyDescent="0.25">
      <c r="B2298" s="210"/>
      <c r="E2298" s="211"/>
      <c r="G2298" s="102"/>
      <c r="H2298" s="307"/>
      <c r="I2298" s="103"/>
      <c r="J2298" s="104"/>
      <c r="K2298" s="109"/>
      <c r="L2298" s="214"/>
      <c r="CT2298" s="25"/>
    </row>
    <row r="2299" spans="2:98" s="24" customFormat="1" x14ac:dyDescent="0.25">
      <c r="B2299" s="210"/>
      <c r="E2299" s="211"/>
      <c r="G2299" s="102"/>
      <c r="H2299" s="307"/>
      <c r="I2299" s="103"/>
      <c r="J2299" s="104"/>
      <c r="K2299" s="109"/>
      <c r="L2299" s="214"/>
      <c r="CT2299" s="25"/>
    </row>
    <row r="2300" spans="2:98" s="24" customFormat="1" x14ac:dyDescent="0.25">
      <c r="B2300" s="210"/>
      <c r="E2300" s="211"/>
      <c r="G2300" s="102"/>
      <c r="H2300" s="307"/>
      <c r="I2300" s="103"/>
      <c r="J2300" s="104"/>
      <c r="K2300" s="109"/>
      <c r="L2300" s="214"/>
      <c r="CT2300" s="25"/>
    </row>
    <row r="2301" spans="2:98" s="24" customFormat="1" x14ac:dyDescent="0.25">
      <c r="B2301" s="210"/>
      <c r="E2301" s="211"/>
      <c r="G2301" s="102"/>
      <c r="H2301" s="307"/>
      <c r="I2301" s="103"/>
      <c r="J2301" s="104"/>
      <c r="K2301" s="109"/>
      <c r="L2301" s="214"/>
      <c r="CT2301" s="25"/>
    </row>
    <row r="2302" spans="2:98" s="24" customFormat="1" x14ac:dyDescent="0.25">
      <c r="B2302" s="210"/>
      <c r="E2302" s="211"/>
      <c r="G2302" s="102"/>
      <c r="H2302" s="307"/>
      <c r="I2302" s="103"/>
      <c r="J2302" s="104"/>
      <c r="K2302" s="109"/>
      <c r="L2302" s="214"/>
      <c r="CT2302" s="25"/>
    </row>
    <row r="2303" spans="2:98" s="24" customFormat="1" x14ac:dyDescent="0.25">
      <c r="B2303" s="210"/>
      <c r="E2303" s="211"/>
      <c r="G2303" s="102"/>
      <c r="H2303" s="307"/>
      <c r="I2303" s="103"/>
      <c r="J2303" s="104"/>
      <c r="K2303" s="109"/>
      <c r="L2303" s="214"/>
      <c r="CT2303" s="25"/>
    </row>
    <row r="2304" spans="2:98" s="24" customFormat="1" x14ac:dyDescent="0.25">
      <c r="B2304" s="210"/>
      <c r="E2304" s="211"/>
      <c r="G2304" s="102"/>
      <c r="H2304" s="307"/>
      <c r="I2304" s="103"/>
      <c r="J2304" s="104"/>
      <c r="K2304" s="109"/>
      <c r="L2304" s="214"/>
      <c r="CT2304" s="25"/>
    </row>
    <row r="2305" spans="2:98" s="24" customFormat="1" x14ac:dyDescent="0.25">
      <c r="B2305" s="210"/>
      <c r="E2305" s="211"/>
      <c r="G2305" s="102"/>
      <c r="H2305" s="307"/>
      <c r="I2305" s="103"/>
      <c r="J2305" s="104"/>
      <c r="K2305" s="109"/>
      <c r="L2305" s="214"/>
      <c r="CT2305" s="25"/>
    </row>
    <row r="2306" spans="2:98" s="24" customFormat="1" x14ac:dyDescent="0.25">
      <c r="B2306" s="210"/>
      <c r="E2306" s="211"/>
      <c r="G2306" s="102"/>
      <c r="H2306" s="307"/>
      <c r="I2306" s="103"/>
      <c r="J2306" s="104"/>
      <c r="K2306" s="109"/>
      <c r="L2306" s="214"/>
      <c r="CT2306" s="25"/>
    </row>
    <row r="2307" spans="2:98" s="24" customFormat="1" x14ac:dyDescent="0.25">
      <c r="B2307" s="210"/>
      <c r="E2307" s="211"/>
      <c r="G2307" s="102"/>
      <c r="H2307" s="307"/>
      <c r="I2307" s="103"/>
      <c r="J2307" s="104"/>
      <c r="K2307" s="109"/>
      <c r="L2307" s="214"/>
      <c r="CT2307" s="25"/>
    </row>
    <row r="2308" spans="2:98" s="24" customFormat="1" x14ac:dyDescent="0.25">
      <c r="B2308" s="210"/>
      <c r="E2308" s="211"/>
      <c r="G2308" s="102"/>
      <c r="H2308" s="307"/>
      <c r="I2308" s="103"/>
      <c r="J2308" s="104"/>
      <c r="K2308" s="109"/>
      <c r="L2308" s="214"/>
      <c r="CT2308" s="25"/>
    </row>
    <row r="2309" spans="2:98" s="24" customFormat="1" x14ac:dyDescent="0.25">
      <c r="B2309" s="210"/>
      <c r="E2309" s="211"/>
      <c r="G2309" s="102"/>
      <c r="H2309" s="307"/>
      <c r="I2309" s="103"/>
      <c r="J2309" s="104"/>
      <c r="K2309" s="109"/>
      <c r="L2309" s="214"/>
      <c r="CT2309" s="25"/>
    </row>
    <row r="2310" spans="2:98" s="24" customFormat="1" x14ac:dyDescent="0.25">
      <c r="B2310" s="210"/>
      <c r="E2310" s="211"/>
      <c r="G2310" s="102"/>
      <c r="H2310" s="307"/>
      <c r="I2310" s="103"/>
      <c r="J2310" s="104"/>
      <c r="K2310" s="109"/>
      <c r="L2310" s="214"/>
      <c r="CT2310" s="25"/>
    </row>
    <row r="2311" spans="2:98" s="24" customFormat="1" x14ac:dyDescent="0.25">
      <c r="B2311" s="210"/>
      <c r="E2311" s="211"/>
      <c r="G2311" s="102"/>
      <c r="H2311" s="307"/>
      <c r="I2311" s="103"/>
      <c r="J2311" s="104"/>
      <c r="K2311" s="109"/>
      <c r="L2311" s="214"/>
      <c r="CT2311" s="25"/>
    </row>
    <row r="2312" spans="2:98" s="24" customFormat="1" x14ac:dyDescent="0.25">
      <c r="B2312" s="210"/>
      <c r="E2312" s="211"/>
      <c r="G2312" s="102"/>
      <c r="H2312" s="307"/>
      <c r="I2312" s="103"/>
      <c r="J2312" s="104"/>
      <c r="K2312" s="109"/>
      <c r="L2312" s="214"/>
      <c r="CT2312" s="25"/>
    </row>
    <row r="2313" spans="2:98" s="24" customFormat="1" x14ac:dyDescent="0.25">
      <c r="B2313" s="210"/>
      <c r="E2313" s="211"/>
      <c r="G2313" s="102"/>
      <c r="H2313" s="307"/>
      <c r="I2313" s="103"/>
      <c r="J2313" s="104"/>
      <c r="K2313" s="109"/>
      <c r="L2313" s="214"/>
      <c r="CT2313" s="25"/>
    </row>
    <row r="2314" spans="2:98" s="24" customFormat="1" x14ac:dyDescent="0.25">
      <c r="B2314" s="210"/>
      <c r="E2314" s="211"/>
      <c r="G2314" s="102"/>
      <c r="H2314" s="307"/>
      <c r="I2314" s="103"/>
      <c r="J2314" s="104"/>
      <c r="K2314" s="109"/>
      <c r="L2314" s="214"/>
      <c r="CT2314" s="25"/>
    </row>
    <row r="2315" spans="2:98" s="24" customFormat="1" x14ac:dyDescent="0.25">
      <c r="B2315" s="210"/>
      <c r="E2315" s="211"/>
      <c r="G2315" s="102"/>
      <c r="H2315" s="307"/>
      <c r="I2315" s="103"/>
      <c r="J2315" s="104"/>
      <c r="K2315" s="109"/>
      <c r="L2315" s="214"/>
      <c r="CT2315" s="25"/>
    </row>
    <row r="2316" spans="2:98" s="24" customFormat="1" x14ac:dyDescent="0.25">
      <c r="B2316" s="210"/>
      <c r="E2316" s="211"/>
      <c r="G2316" s="102"/>
      <c r="H2316" s="307"/>
      <c r="I2316" s="103"/>
      <c r="J2316" s="104"/>
      <c r="K2316" s="109"/>
      <c r="L2316" s="214"/>
      <c r="CT2316" s="25"/>
    </row>
    <row r="2317" spans="2:98" s="24" customFormat="1" x14ac:dyDescent="0.25">
      <c r="B2317" s="210"/>
      <c r="E2317" s="211"/>
      <c r="G2317" s="102"/>
      <c r="H2317" s="307"/>
      <c r="I2317" s="103"/>
      <c r="J2317" s="104"/>
      <c r="K2317" s="109"/>
      <c r="L2317" s="214"/>
      <c r="CT2317" s="25"/>
    </row>
    <row r="2318" spans="2:98" s="24" customFormat="1" x14ac:dyDescent="0.25">
      <c r="B2318" s="210"/>
      <c r="E2318" s="211"/>
      <c r="G2318" s="102"/>
      <c r="H2318" s="307"/>
      <c r="I2318" s="103"/>
      <c r="J2318" s="104"/>
      <c r="K2318" s="109"/>
      <c r="L2318" s="214"/>
      <c r="CT2318" s="25"/>
    </row>
    <row r="2319" spans="2:98" s="24" customFormat="1" x14ac:dyDescent="0.25">
      <c r="B2319" s="210"/>
      <c r="E2319" s="211"/>
      <c r="G2319" s="102"/>
      <c r="H2319" s="307"/>
      <c r="I2319" s="103"/>
      <c r="J2319" s="104"/>
      <c r="K2319" s="109"/>
      <c r="L2319" s="214"/>
      <c r="CT2319" s="25"/>
    </row>
    <row r="2320" spans="2:98" s="24" customFormat="1" x14ac:dyDescent="0.25">
      <c r="B2320" s="210"/>
      <c r="E2320" s="211"/>
      <c r="G2320" s="102"/>
      <c r="H2320" s="307"/>
      <c r="I2320" s="103"/>
      <c r="J2320" s="104"/>
      <c r="K2320" s="109"/>
      <c r="L2320" s="214"/>
      <c r="CT2320" s="25"/>
    </row>
    <row r="2321" spans="2:98" s="24" customFormat="1" x14ac:dyDescent="0.25">
      <c r="B2321" s="210"/>
      <c r="E2321" s="211"/>
      <c r="G2321" s="102"/>
      <c r="H2321" s="307"/>
      <c r="I2321" s="103"/>
      <c r="J2321" s="104"/>
      <c r="K2321" s="109"/>
      <c r="L2321" s="214"/>
      <c r="CT2321" s="25"/>
    </row>
    <row r="2322" spans="2:98" s="24" customFormat="1" x14ac:dyDescent="0.25">
      <c r="B2322" s="210"/>
      <c r="E2322" s="211"/>
      <c r="G2322" s="102"/>
      <c r="H2322" s="307"/>
      <c r="I2322" s="103"/>
      <c r="J2322" s="104"/>
      <c r="K2322" s="109"/>
      <c r="L2322" s="214"/>
      <c r="CT2322" s="25"/>
    </row>
    <row r="2323" spans="2:98" s="24" customFormat="1" x14ac:dyDescent="0.25">
      <c r="B2323" s="210"/>
      <c r="E2323" s="211"/>
      <c r="G2323" s="102"/>
      <c r="H2323" s="307"/>
      <c r="I2323" s="103"/>
      <c r="J2323" s="104"/>
      <c r="K2323" s="109"/>
      <c r="L2323" s="214"/>
      <c r="CT2323" s="25"/>
    </row>
    <row r="2324" spans="2:98" s="24" customFormat="1" x14ac:dyDescent="0.25">
      <c r="B2324" s="210"/>
      <c r="E2324" s="211"/>
      <c r="G2324" s="102"/>
      <c r="H2324" s="307"/>
      <c r="I2324" s="103"/>
      <c r="J2324" s="104"/>
      <c r="K2324" s="109"/>
      <c r="L2324" s="214"/>
      <c r="CT2324" s="25"/>
    </row>
    <row r="2325" spans="2:98" s="24" customFormat="1" x14ac:dyDescent="0.25">
      <c r="B2325" s="210"/>
      <c r="E2325" s="211"/>
      <c r="G2325" s="102"/>
      <c r="H2325" s="307"/>
      <c r="I2325" s="103"/>
      <c r="J2325" s="104"/>
      <c r="K2325" s="109"/>
      <c r="L2325" s="214"/>
      <c r="CT2325" s="25"/>
    </row>
    <row r="2326" spans="2:98" s="24" customFormat="1" x14ac:dyDescent="0.25">
      <c r="B2326" s="210"/>
      <c r="E2326" s="211"/>
      <c r="G2326" s="102"/>
      <c r="H2326" s="307"/>
      <c r="I2326" s="103"/>
      <c r="J2326" s="104"/>
      <c r="K2326" s="109"/>
      <c r="L2326" s="214"/>
      <c r="CT2326" s="25"/>
    </row>
    <row r="2327" spans="2:98" s="24" customFormat="1" x14ac:dyDescent="0.25">
      <c r="B2327" s="210"/>
      <c r="E2327" s="211"/>
      <c r="G2327" s="102"/>
      <c r="H2327" s="307"/>
      <c r="I2327" s="103"/>
      <c r="J2327" s="104"/>
      <c r="K2327" s="109"/>
      <c r="L2327" s="214"/>
      <c r="CT2327" s="25"/>
    </row>
    <row r="2328" spans="2:98" s="24" customFormat="1" x14ac:dyDescent="0.25">
      <c r="B2328" s="210"/>
      <c r="E2328" s="211"/>
      <c r="G2328" s="102"/>
      <c r="H2328" s="307"/>
      <c r="I2328" s="103"/>
      <c r="J2328" s="104"/>
      <c r="K2328" s="109"/>
      <c r="L2328" s="214"/>
      <c r="CT2328" s="25"/>
    </row>
    <row r="2329" spans="2:98" s="24" customFormat="1" x14ac:dyDescent="0.25">
      <c r="B2329" s="210"/>
      <c r="E2329" s="211"/>
      <c r="G2329" s="102"/>
      <c r="H2329" s="307"/>
      <c r="I2329" s="103"/>
      <c r="J2329" s="104"/>
      <c r="K2329" s="109"/>
      <c r="L2329" s="214"/>
      <c r="CT2329" s="25"/>
    </row>
    <row r="2330" spans="2:98" s="24" customFormat="1" x14ac:dyDescent="0.25">
      <c r="B2330" s="210"/>
      <c r="E2330" s="211"/>
      <c r="G2330" s="102"/>
      <c r="H2330" s="307"/>
      <c r="I2330" s="103"/>
      <c r="J2330" s="104"/>
      <c r="K2330" s="109"/>
      <c r="L2330" s="214"/>
      <c r="CT2330" s="25"/>
    </row>
    <row r="2331" spans="2:98" s="24" customFormat="1" x14ac:dyDescent="0.25">
      <c r="B2331" s="210"/>
      <c r="E2331" s="211"/>
      <c r="G2331" s="102"/>
      <c r="H2331" s="307"/>
      <c r="I2331" s="103"/>
      <c r="J2331" s="104"/>
      <c r="K2331" s="109"/>
      <c r="L2331" s="214"/>
      <c r="CT2331" s="25"/>
    </row>
    <row r="2332" spans="2:98" s="24" customFormat="1" x14ac:dyDescent="0.25">
      <c r="B2332" s="210"/>
      <c r="E2332" s="211"/>
      <c r="G2332" s="102"/>
      <c r="H2332" s="307"/>
      <c r="I2332" s="103"/>
      <c r="J2332" s="104"/>
      <c r="K2332" s="109"/>
      <c r="L2332" s="214"/>
      <c r="CT2332" s="25"/>
    </row>
    <row r="2333" spans="2:98" s="24" customFormat="1" x14ac:dyDescent="0.25">
      <c r="B2333" s="210"/>
      <c r="E2333" s="211"/>
      <c r="G2333" s="102"/>
      <c r="H2333" s="307"/>
      <c r="I2333" s="103"/>
      <c r="J2333" s="104"/>
      <c r="K2333" s="109"/>
      <c r="L2333" s="214"/>
      <c r="CT2333" s="25"/>
    </row>
    <row r="2334" spans="2:98" s="24" customFormat="1" x14ac:dyDescent="0.25">
      <c r="B2334" s="210"/>
      <c r="E2334" s="211"/>
      <c r="G2334" s="102"/>
      <c r="H2334" s="307"/>
      <c r="I2334" s="103"/>
      <c r="J2334" s="104"/>
      <c r="K2334" s="109"/>
      <c r="L2334" s="214"/>
      <c r="CT2334" s="25"/>
    </row>
    <row r="2335" spans="2:98" s="24" customFormat="1" x14ac:dyDescent="0.25">
      <c r="B2335" s="210"/>
      <c r="E2335" s="211"/>
      <c r="G2335" s="102"/>
      <c r="H2335" s="307"/>
      <c r="I2335" s="103"/>
      <c r="J2335" s="104"/>
      <c r="K2335" s="109"/>
      <c r="L2335" s="214"/>
      <c r="CT2335" s="25"/>
    </row>
    <row r="2336" spans="2:98" s="24" customFormat="1" x14ac:dyDescent="0.25">
      <c r="B2336" s="210"/>
      <c r="E2336" s="211"/>
      <c r="G2336" s="102"/>
      <c r="H2336" s="307"/>
      <c r="I2336" s="103"/>
      <c r="J2336" s="104"/>
      <c r="K2336" s="109"/>
      <c r="L2336" s="214"/>
      <c r="CT2336" s="25"/>
    </row>
    <row r="2337" spans="2:98" s="24" customFormat="1" x14ac:dyDescent="0.25">
      <c r="B2337" s="210"/>
      <c r="E2337" s="211"/>
      <c r="G2337" s="102"/>
      <c r="H2337" s="307"/>
      <c r="I2337" s="103"/>
      <c r="J2337" s="104"/>
      <c r="K2337" s="109"/>
      <c r="L2337" s="214"/>
      <c r="CT2337" s="25"/>
    </row>
    <row r="2338" spans="2:98" s="24" customFormat="1" x14ac:dyDescent="0.25">
      <c r="B2338" s="210"/>
      <c r="E2338" s="211"/>
      <c r="G2338" s="102"/>
      <c r="H2338" s="307"/>
      <c r="I2338" s="103"/>
      <c r="J2338" s="104"/>
      <c r="K2338" s="109"/>
      <c r="L2338" s="214"/>
      <c r="CT2338" s="25"/>
    </row>
    <row r="2339" spans="2:98" s="24" customFormat="1" x14ac:dyDescent="0.25">
      <c r="B2339" s="210"/>
      <c r="E2339" s="211"/>
      <c r="G2339" s="102"/>
      <c r="H2339" s="307"/>
      <c r="I2339" s="103"/>
      <c r="J2339" s="104"/>
      <c r="K2339" s="109"/>
      <c r="L2339" s="214"/>
      <c r="CT2339" s="25"/>
    </row>
    <row r="2340" spans="2:98" s="24" customFormat="1" x14ac:dyDescent="0.25">
      <c r="B2340" s="210"/>
      <c r="E2340" s="211"/>
      <c r="G2340" s="102"/>
      <c r="H2340" s="307"/>
      <c r="I2340" s="103"/>
      <c r="J2340" s="104"/>
      <c r="K2340" s="109"/>
      <c r="L2340" s="214"/>
      <c r="CT2340" s="25"/>
    </row>
    <row r="2341" spans="2:98" s="24" customFormat="1" x14ac:dyDescent="0.25">
      <c r="B2341" s="210"/>
      <c r="E2341" s="211"/>
      <c r="G2341" s="102"/>
      <c r="H2341" s="307"/>
      <c r="I2341" s="103"/>
      <c r="J2341" s="104"/>
      <c r="K2341" s="109"/>
      <c r="L2341" s="214"/>
      <c r="CT2341" s="25"/>
    </row>
    <row r="2342" spans="2:98" s="24" customFormat="1" x14ac:dyDescent="0.25">
      <c r="B2342" s="210"/>
      <c r="E2342" s="211"/>
      <c r="G2342" s="102"/>
      <c r="H2342" s="307"/>
      <c r="I2342" s="103"/>
      <c r="J2342" s="104"/>
      <c r="K2342" s="109"/>
      <c r="L2342" s="214"/>
      <c r="CT2342" s="25"/>
    </row>
    <row r="2343" spans="2:98" s="24" customFormat="1" x14ac:dyDescent="0.25">
      <c r="B2343" s="210"/>
      <c r="E2343" s="211"/>
      <c r="G2343" s="102"/>
      <c r="H2343" s="307"/>
      <c r="I2343" s="103"/>
      <c r="J2343" s="104"/>
      <c r="K2343" s="109"/>
      <c r="L2343" s="214"/>
      <c r="CT2343" s="25"/>
    </row>
    <row r="2344" spans="2:98" s="24" customFormat="1" x14ac:dyDescent="0.25">
      <c r="B2344" s="210"/>
      <c r="E2344" s="211"/>
      <c r="G2344" s="102"/>
      <c r="H2344" s="307"/>
      <c r="I2344" s="103"/>
      <c r="J2344" s="104"/>
      <c r="K2344" s="109"/>
      <c r="L2344" s="214"/>
      <c r="CT2344" s="25"/>
    </row>
    <row r="2345" spans="2:98" s="24" customFormat="1" x14ac:dyDescent="0.25">
      <c r="B2345" s="210"/>
      <c r="E2345" s="211"/>
      <c r="G2345" s="102"/>
      <c r="H2345" s="307"/>
      <c r="I2345" s="103"/>
      <c r="J2345" s="104"/>
      <c r="K2345" s="109"/>
      <c r="L2345" s="214"/>
      <c r="CT2345" s="25"/>
    </row>
    <row r="2346" spans="2:98" s="24" customFormat="1" x14ac:dyDescent="0.25">
      <c r="B2346" s="210"/>
      <c r="E2346" s="211"/>
      <c r="G2346" s="102"/>
      <c r="H2346" s="307"/>
      <c r="I2346" s="103"/>
      <c r="J2346" s="104"/>
      <c r="K2346" s="109"/>
      <c r="L2346" s="214"/>
      <c r="CT2346" s="25"/>
    </row>
    <row r="2347" spans="2:98" s="24" customFormat="1" x14ac:dyDescent="0.25">
      <c r="B2347" s="210"/>
      <c r="E2347" s="211"/>
      <c r="G2347" s="102"/>
      <c r="H2347" s="307"/>
      <c r="I2347" s="103"/>
      <c r="J2347" s="104"/>
      <c r="K2347" s="109"/>
      <c r="L2347" s="214"/>
      <c r="CT2347" s="25"/>
    </row>
    <row r="2348" spans="2:98" s="24" customFormat="1" x14ac:dyDescent="0.25">
      <c r="B2348" s="210"/>
      <c r="E2348" s="211"/>
      <c r="G2348" s="102"/>
      <c r="H2348" s="307"/>
      <c r="I2348" s="103"/>
      <c r="J2348" s="104"/>
      <c r="K2348" s="109"/>
      <c r="L2348" s="214"/>
      <c r="CT2348" s="25"/>
    </row>
    <row r="2349" spans="2:98" s="24" customFormat="1" x14ac:dyDescent="0.25">
      <c r="B2349" s="210"/>
      <c r="E2349" s="211"/>
      <c r="G2349" s="102"/>
      <c r="H2349" s="307"/>
      <c r="I2349" s="103"/>
      <c r="J2349" s="104"/>
      <c r="K2349" s="109"/>
      <c r="L2349" s="214"/>
      <c r="CT2349" s="25"/>
    </row>
    <row r="2350" spans="2:98" s="24" customFormat="1" x14ac:dyDescent="0.25">
      <c r="B2350" s="210"/>
      <c r="E2350" s="211"/>
      <c r="G2350" s="102"/>
      <c r="H2350" s="307"/>
      <c r="I2350" s="103"/>
      <c r="J2350" s="104"/>
      <c r="K2350" s="109"/>
      <c r="L2350" s="214"/>
      <c r="CT2350" s="25"/>
    </row>
    <row r="2351" spans="2:98" s="24" customFormat="1" x14ac:dyDescent="0.25">
      <c r="B2351" s="210"/>
      <c r="E2351" s="211"/>
      <c r="G2351" s="102"/>
      <c r="H2351" s="307"/>
      <c r="I2351" s="103"/>
      <c r="J2351" s="104"/>
      <c r="K2351" s="109"/>
      <c r="L2351" s="214"/>
      <c r="CT2351" s="25"/>
    </row>
    <row r="2352" spans="2:98" s="24" customFormat="1" x14ac:dyDescent="0.25">
      <c r="B2352" s="210"/>
      <c r="E2352" s="211"/>
      <c r="G2352" s="102"/>
      <c r="H2352" s="307"/>
      <c r="I2352" s="103"/>
      <c r="J2352" s="104"/>
      <c r="K2352" s="109"/>
      <c r="L2352" s="214"/>
      <c r="CT2352" s="25"/>
    </row>
    <row r="2353" spans="2:98" s="24" customFormat="1" x14ac:dyDescent="0.25">
      <c r="B2353" s="210"/>
      <c r="E2353" s="211"/>
      <c r="G2353" s="102"/>
      <c r="H2353" s="307"/>
      <c r="I2353" s="103"/>
      <c r="J2353" s="104"/>
      <c r="K2353" s="109"/>
      <c r="L2353" s="214"/>
      <c r="CT2353" s="25"/>
    </row>
    <row r="2354" spans="2:98" s="24" customFormat="1" x14ac:dyDescent="0.25">
      <c r="B2354" s="210"/>
      <c r="E2354" s="211"/>
      <c r="G2354" s="102"/>
      <c r="H2354" s="307"/>
      <c r="I2354" s="103"/>
      <c r="J2354" s="104"/>
      <c r="K2354" s="109"/>
      <c r="L2354" s="214"/>
      <c r="CT2354" s="25"/>
    </row>
    <row r="2355" spans="2:98" s="24" customFormat="1" x14ac:dyDescent="0.25">
      <c r="B2355" s="210"/>
      <c r="E2355" s="211"/>
      <c r="G2355" s="102"/>
      <c r="H2355" s="307"/>
      <c r="I2355" s="103"/>
      <c r="J2355" s="104"/>
      <c r="K2355" s="109"/>
      <c r="L2355" s="214"/>
      <c r="CT2355" s="25"/>
    </row>
    <row r="2356" spans="2:98" s="24" customFormat="1" x14ac:dyDescent="0.25">
      <c r="B2356" s="210"/>
      <c r="E2356" s="211"/>
      <c r="G2356" s="102"/>
      <c r="H2356" s="307"/>
      <c r="I2356" s="103"/>
      <c r="J2356" s="104"/>
      <c r="K2356" s="109"/>
      <c r="L2356" s="214"/>
      <c r="CT2356" s="25"/>
    </row>
    <row r="2357" spans="2:98" s="24" customFormat="1" x14ac:dyDescent="0.25">
      <c r="B2357" s="210"/>
      <c r="E2357" s="211"/>
      <c r="G2357" s="102"/>
      <c r="H2357" s="307"/>
      <c r="I2357" s="103"/>
      <c r="J2357" s="104"/>
      <c r="K2357" s="109"/>
      <c r="L2357" s="214"/>
      <c r="CT2357" s="25"/>
    </row>
    <row r="2358" spans="2:98" s="24" customFormat="1" x14ac:dyDescent="0.25">
      <c r="B2358" s="210"/>
      <c r="E2358" s="211"/>
      <c r="G2358" s="102"/>
      <c r="H2358" s="307"/>
      <c r="I2358" s="103"/>
      <c r="J2358" s="104"/>
      <c r="K2358" s="109"/>
      <c r="L2358" s="214"/>
      <c r="CT2358" s="25"/>
    </row>
    <row r="2359" spans="2:98" s="24" customFormat="1" x14ac:dyDescent="0.25">
      <c r="B2359" s="210"/>
      <c r="E2359" s="211"/>
      <c r="G2359" s="102"/>
      <c r="H2359" s="307"/>
      <c r="I2359" s="103"/>
      <c r="J2359" s="104"/>
      <c r="K2359" s="109"/>
      <c r="L2359" s="214"/>
      <c r="CT2359" s="25"/>
    </row>
    <row r="2360" spans="2:98" s="24" customFormat="1" x14ac:dyDescent="0.25">
      <c r="B2360" s="210"/>
      <c r="E2360" s="211"/>
      <c r="G2360" s="102"/>
      <c r="H2360" s="307"/>
      <c r="I2360" s="103"/>
      <c r="J2360" s="104"/>
      <c r="K2360" s="109"/>
      <c r="L2360" s="214"/>
      <c r="CT2360" s="25"/>
    </row>
    <row r="2361" spans="2:98" s="24" customFormat="1" x14ac:dyDescent="0.25">
      <c r="B2361" s="210"/>
      <c r="E2361" s="211"/>
      <c r="G2361" s="102"/>
      <c r="H2361" s="307"/>
      <c r="I2361" s="103"/>
      <c r="J2361" s="104"/>
      <c r="K2361" s="109"/>
      <c r="L2361" s="214"/>
      <c r="CT2361" s="25"/>
    </row>
    <row r="2362" spans="2:98" s="24" customFormat="1" x14ac:dyDescent="0.25">
      <c r="B2362" s="210"/>
      <c r="E2362" s="211"/>
      <c r="G2362" s="102"/>
      <c r="H2362" s="307"/>
      <c r="I2362" s="103"/>
      <c r="J2362" s="104"/>
      <c r="K2362" s="109"/>
      <c r="L2362" s="214"/>
      <c r="CT2362" s="25"/>
    </row>
    <row r="2363" spans="2:98" s="24" customFormat="1" x14ac:dyDescent="0.25">
      <c r="B2363" s="210"/>
      <c r="E2363" s="211"/>
      <c r="G2363" s="102"/>
      <c r="H2363" s="307"/>
      <c r="I2363" s="103"/>
      <c r="J2363" s="104"/>
      <c r="K2363" s="109"/>
      <c r="L2363" s="214"/>
      <c r="CT2363" s="25"/>
    </row>
    <row r="2364" spans="2:98" s="24" customFormat="1" x14ac:dyDescent="0.25">
      <c r="B2364" s="210"/>
      <c r="E2364" s="211"/>
      <c r="G2364" s="102"/>
      <c r="H2364" s="307"/>
      <c r="I2364" s="103"/>
      <c r="J2364" s="104"/>
      <c r="K2364" s="109"/>
      <c r="L2364" s="214"/>
      <c r="CT2364" s="25"/>
    </row>
    <row r="2365" spans="2:98" s="24" customFormat="1" x14ac:dyDescent="0.25">
      <c r="B2365" s="210"/>
      <c r="E2365" s="211"/>
      <c r="G2365" s="102"/>
      <c r="H2365" s="307"/>
      <c r="I2365" s="103"/>
      <c r="J2365" s="104"/>
      <c r="K2365" s="109"/>
      <c r="L2365" s="214"/>
      <c r="CT2365" s="25"/>
    </row>
    <row r="2366" spans="2:98" s="24" customFormat="1" x14ac:dyDescent="0.25">
      <c r="B2366" s="210"/>
      <c r="E2366" s="211"/>
      <c r="G2366" s="102"/>
      <c r="H2366" s="307"/>
      <c r="I2366" s="103"/>
      <c r="J2366" s="104"/>
      <c r="K2366" s="109"/>
      <c r="L2366" s="214"/>
      <c r="CT2366" s="25"/>
    </row>
    <row r="2367" spans="2:98" s="24" customFormat="1" x14ac:dyDescent="0.25">
      <c r="B2367" s="210"/>
      <c r="E2367" s="211"/>
      <c r="G2367" s="102"/>
      <c r="H2367" s="307"/>
      <c r="I2367" s="103"/>
      <c r="J2367" s="104"/>
      <c r="K2367" s="109"/>
      <c r="L2367" s="214"/>
      <c r="CT2367" s="25"/>
    </row>
    <row r="2368" spans="2:98" s="24" customFormat="1" x14ac:dyDescent="0.25">
      <c r="B2368" s="210"/>
      <c r="E2368" s="211"/>
      <c r="G2368" s="102"/>
      <c r="H2368" s="307"/>
      <c r="I2368" s="103"/>
      <c r="J2368" s="104"/>
      <c r="K2368" s="109"/>
      <c r="L2368" s="214"/>
      <c r="CT2368" s="25"/>
    </row>
    <row r="2369" spans="2:98" s="24" customFormat="1" x14ac:dyDescent="0.25">
      <c r="B2369" s="210"/>
      <c r="E2369" s="211"/>
      <c r="G2369" s="102"/>
      <c r="H2369" s="307"/>
      <c r="I2369" s="103"/>
      <c r="J2369" s="104"/>
      <c r="K2369" s="109"/>
      <c r="L2369" s="214"/>
      <c r="CT2369" s="25"/>
    </row>
    <row r="2370" spans="2:98" s="24" customFormat="1" x14ac:dyDescent="0.25">
      <c r="B2370" s="210"/>
      <c r="E2370" s="211"/>
      <c r="G2370" s="102"/>
      <c r="H2370" s="307"/>
      <c r="I2370" s="103"/>
      <c r="J2370" s="104"/>
      <c r="K2370" s="109"/>
      <c r="L2370" s="214"/>
      <c r="CT2370" s="25"/>
    </row>
    <row r="2371" spans="2:98" s="24" customFormat="1" x14ac:dyDescent="0.25">
      <c r="B2371" s="210"/>
      <c r="E2371" s="211"/>
      <c r="G2371" s="102"/>
      <c r="H2371" s="307"/>
      <c r="I2371" s="103"/>
      <c r="J2371" s="104"/>
      <c r="K2371" s="109"/>
      <c r="L2371" s="214"/>
      <c r="CT2371" s="25"/>
    </row>
    <row r="2372" spans="2:98" s="24" customFormat="1" x14ac:dyDescent="0.25">
      <c r="B2372" s="210"/>
      <c r="E2372" s="211"/>
      <c r="G2372" s="102"/>
      <c r="H2372" s="307"/>
      <c r="I2372" s="103"/>
      <c r="J2372" s="104"/>
      <c r="K2372" s="109"/>
      <c r="L2372" s="214"/>
      <c r="CT2372" s="25"/>
    </row>
    <row r="2373" spans="2:98" s="24" customFormat="1" x14ac:dyDescent="0.25">
      <c r="B2373" s="210"/>
      <c r="E2373" s="211"/>
      <c r="G2373" s="102"/>
      <c r="H2373" s="307"/>
      <c r="I2373" s="103"/>
      <c r="J2373" s="104"/>
      <c r="K2373" s="109"/>
      <c r="L2373" s="214"/>
      <c r="CT2373" s="25"/>
    </row>
    <row r="2374" spans="2:98" s="24" customFormat="1" x14ac:dyDescent="0.25">
      <c r="B2374" s="210"/>
      <c r="E2374" s="211"/>
      <c r="G2374" s="102"/>
      <c r="H2374" s="307"/>
      <c r="I2374" s="103"/>
      <c r="J2374" s="104"/>
      <c r="K2374" s="109"/>
      <c r="L2374" s="214"/>
      <c r="CT2374" s="25"/>
    </row>
    <row r="2375" spans="2:98" s="24" customFormat="1" x14ac:dyDescent="0.25">
      <c r="B2375" s="210"/>
      <c r="E2375" s="211"/>
      <c r="G2375" s="102"/>
      <c r="H2375" s="307"/>
      <c r="I2375" s="103"/>
      <c r="J2375" s="104"/>
      <c r="K2375" s="109"/>
      <c r="L2375" s="214"/>
      <c r="CT2375" s="25"/>
    </row>
    <row r="2376" spans="2:98" s="24" customFormat="1" x14ac:dyDescent="0.25">
      <c r="B2376" s="210"/>
      <c r="E2376" s="211"/>
      <c r="G2376" s="102"/>
      <c r="H2376" s="307"/>
      <c r="I2376" s="103"/>
      <c r="J2376" s="104"/>
      <c r="K2376" s="109"/>
      <c r="L2376" s="214"/>
      <c r="CT2376" s="25"/>
    </row>
    <row r="2377" spans="2:98" s="24" customFormat="1" x14ac:dyDescent="0.25">
      <c r="B2377" s="210"/>
      <c r="E2377" s="211"/>
      <c r="G2377" s="102"/>
      <c r="H2377" s="307"/>
      <c r="I2377" s="103"/>
      <c r="J2377" s="104"/>
      <c r="K2377" s="109"/>
      <c r="L2377" s="214"/>
      <c r="CT2377" s="25"/>
    </row>
    <row r="2378" spans="2:98" s="24" customFormat="1" x14ac:dyDescent="0.25">
      <c r="B2378" s="210"/>
      <c r="E2378" s="211"/>
      <c r="G2378" s="102"/>
      <c r="H2378" s="307"/>
      <c r="I2378" s="103"/>
      <c r="J2378" s="104"/>
      <c r="K2378" s="109"/>
      <c r="L2378" s="214"/>
      <c r="CT2378" s="25"/>
    </row>
    <row r="2379" spans="2:98" s="24" customFormat="1" x14ac:dyDescent="0.25">
      <c r="B2379" s="210"/>
      <c r="E2379" s="211"/>
      <c r="G2379" s="102"/>
      <c r="H2379" s="307"/>
      <c r="I2379" s="103"/>
      <c r="J2379" s="104"/>
      <c r="K2379" s="109"/>
      <c r="L2379" s="214"/>
      <c r="CT2379" s="25"/>
    </row>
    <row r="2380" spans="2:98" s="24" customFormat="1" x14ac:dyDescent="0.25">
      <c r="B2380" s="210"/>
      <c r="E2380" s="211"/>
      <c r="G2380" s="102"/>
      <c r="H2380" s="307"/>
      <c r="I2380" s="103"/>
      <c r="J2380" s="104"/>
      <c r="K2380" s="109"/>
      <c r="L2380" s="214"/>
      <c r="CT2380" s="25"/>
    </row>
    <row r="2381" spans="2:98" s="24" customFormat="1" x14ac:dyDescent="0.25">
      <c r="B2381" s="210"/>
      <c r="E2381" s="211"/>
      <c r="G2381" s="102"/>
      <c r="H2381" s="307"/>
      <c r="I2381" s="103"/>
      <c r="J2381" s="104"/>
      <c r="K2381" s="109"/>
      <c r="L2381" s="214"/>
      <c r="CT2381" s="25"/>
    </row>
    <row r="2382" spans="2:98" s="24" customFormat="1" x14ac:dyDescent="0.25">
      <c r="B2382" s="210"/>
      <c r="E2382" s="211"/>
      <c r="G2382" s="102"/>
      <c r="H2382" s="307"/>
      <c r="I2382" s="103"/>
      <c r="J2382" s="104"/>
      <c r="K2382" s="109"/>
      <c r="L2382" s="214"/>
      <c r="CT2382" s="25"/>
    </row>
    <row r="2383" spans="2:98" s="24" customFormat="1" x14ac:dyDescent="0.25">
      <c r="B2383" s="210"/>
      <c r="E2383" s="211"/>
      <c r="G2383" s="102"/>
      <c r="H2383" s="307"/>
      <c r="I2383" s="103"/>
      <c r="J2383" s="104"/>
      <c r="K2383" s="109"/>
      <c r="L2383" s="214"/>
      <c r="CT2383" s="25"/>
    </row>
    <row r="2384" spans="2:98" s="24" customFormat="1" x14ac:dyDescent="0.25">
      <c r="B2384" s="210"/>
      <c r="E2384" s="211"/>
      <c r="G2384" s="102"/>
      <c r="H2384" s="307"/>
      <c r="I2384" s="103"/>
      <c r="J2384" s="104"/>
      <c r="K2384" s="109"/>
      <c r="L2384" s="214"/>
      <c r="CT2384" s="25"/>
    </row>
    <row r="2385" spans="2:98" s="24" customFormat="1" x14ac:dyDescent="0.25">
      <c r="B2385" s="210"/>
      <c r="E2385" s="211"/>
      <c r="G2385" s="102"/>
      <c r="H2385" s="307"/>
      <c r="I2385" s="103"/>
      <c r="J2385" s="104"/>
      <c r="K2385" s="109"/>
      <c r="L2385" s="214"/>
      <c r="CT2385" s="25"/>
    </row>
    <row r="2386" spans="2:98" s="24" customFormat="1" x14ac:dyDescent="0.25">
      <c r="B2386" s="210"/>
      <c r="E2386" s="211"/>
      <c r="G2386" s="102"/>
      <c r="H2386" s="307"/>
      <c r="I2386" s="103"/>
      <c r="J2386" s="104"/>
      <c r="K2386" s="109"/>
      <c r="L2386" s="214"/>
      <c r="CT2386" s="25"/>
    </row>
    <row r="2387" spans="2:98" s="24" customFormat="1" x14ac:dyDescent="0.25">
      <c r="B2387" s="210"/>
      <c r="E2387" s="211"/>
      <c r="G2387" s="102"/>
      <c r="H2387" s="307"/>
      <c r="I2387" s="103"/>
      <c r="J2387" s="104"/>
      <c r="K2387" s="109"/>
      <c r="L2387" s="214"/>
      <c r="CT2387" s="25"/>
    </row>
    <row r="2388" spans="2:98" s="24" customFormat="1" x14ac:dyDescent="0.25">
      <c r="B2388" s="210"/>
      <c r="E2388" s="211"/>
      <c r="G2388" s="102"/>
      <c r="H2388" s="307"/>
      <c r="I2388" s="103"/>
      <c r="J2388" s="104"/>
      <c r="K2388" s="109"/>
      <c r="L2388" s="214"/>
      <c r="CT2388" s="25"/>
    </row>
    <row r="2389" spans="2:98" s="24" customFormat="1" x14ac:dyDescent="0.25">
      <c r="B2389" s="210"/>
      <c r="E2389" s="211"/>
      <c r="G2389" s="102"/>
      <c r="H2389" s="307"/>
      <c r="I2389" s="103"/>
      <c r="J2389" s="104"/>
      <c r="K2389" s="109"/>
      <c r="L2389" s="214"/>
      <c r="CT2389" s="25"/>
    </row>
    <row r="2390" spans="2:98" s="24" customFormat="1" x14ac:dyDescent="0.25">
      <c r="B2390" s="210"/>
      <c r="E2390" s="211"/>
      <c r="G2390" s="102"/>
      <c r="H2390" s="307"/>
      <c r="I2390" s="103"/>
      <c r="J2390" s="104"/>
      <c r="K2390" s="109"/>
      <c r="L2390" s="214"/>
      <c r="CT2390" s="25"/>
    </row>
    <row r="2391" spans="2:98" s="24" customFormat="1" x14ac:dyDescent="0.25">
      <c r="B2391" s="210"/>
      <c r="E2391" s="211"/>
      <c r="G2391" s="102"/>
      <c r="H2391" s="307"/>
      <c r="I2391" s="103"/>
      <c r="J2391" s="104"/>
      <c r="K2391" s="109"/>
      <c r="L2391" s="214"/>
      <c r="CT2391" s="25"/>
    </row>
    <row r="2392" spans="2:98" s="24" customFormat="1" x14ac:dyDescent="0.25">
      <c r="B2392" s="210"/>
      <c r="E2392" s="211"/>
      <c r="G2392" s="102"/>
      <c r="H2392" s="307"/>
      <c r="I2392" s="103"/>
      <c r="J2392" s="104"/>
      <c r="K2392" s="109"/>
      <c r="L2392" s="214"/>
      <c r="CT2392" s="25"/>
    </row>
    <row r="2393" spans="2:98" s="24" customFormat="1" x14ac:dyDescent="0.25">
      <c r="B2393" s="210"/>
      <c r="E2393" s="211"/>
      <c r="G2393" s="102"/>
      <c r="H2393" s="307"/>
      <c r="I2393" s="103"/>
      <c r="J2393" s="104"/>
      <c r="K2393" s="109"/>
      <c r="L2393" s="214"/>
      <c r="CT2393" s="25"/>
    </row>
    <row r="2394" spans="2:98" s="24" customFormat="1" x14ac:dyDescent="0.25">
      <c r="B2394" s="210"/>
      <c r="E2394" s="211"/>
      <c r="G2394" s="102"/>
      <c r="H2394" s="307"/>
      <c r="I2394" s="103"/>
      <c r="J2394" s="104"/>
      <c r="K2394" s="109"/>
      <c r="L2394" s="214"/>
      <c r="CT2394" s="25"/>
    </row>
    <row r="2395" spans="2:98" s="24" customFormat="1" x14ac:dyDescent="0.25">
      <c r="B2395" s="210"/>
      <c r="E2395" s="211"/>
      <c r="G2395" s="102"/>
      <c r="H2395" s="307"/>
      <c r="I2395" s="103"/>
      <c r="J2395" s="104"/>
      <c r="K2395" s="109"/>
      <c r="L2395" s="214"/>
      <c r="CT2395" s="25"/>
    </row>
    <row r="2396" spans="2:98" s="24" customFormat="1" x14ac:dyDescent="0.25">
      <c r="B2396" s="210"/>
      <c r="E2396" s="211"/>
      <c r="G2396" s="102"/>
      <c r="H2396" s="307"/>
      <c r="I2396" s="103"/>
      <c r="J2396" s="104"/>
      <c r="K2396" s="109"/>
      <c r="L2396" s="214"/>
      <c r="CT2396" s="25"/>
    </row>
    <row r="2397" spans="2:98" s="24" customFormat="1" x14ac:dyDescent="0.25">
      <c r="B2397" s="210"/>
      <c r="E2397" s="211"/>
      <c r="G2397" s="102"/>
      <c r="H2397" s="307"/>
      <c r="I2397" s="103"/>
      <c r="J2397" s="104"/>
      <c r="K2397" s="109"/>
      <c r="L2397" s="214"/>
      <c r="CT2397" s="25"/>
    </row>
    <row r="2398" spans="2:98" s="24" customFormat="1" x14ac:dyDescent="0.25">
      <c r="B2398" s="210"/>
      <c r="E2398" s="211"/>
      <c r="G2398" s="102"/>
      <c r="H2398" s="307"/>
      <c r="I2398" s="103"/>
      <c r="J2398" s="104"/>
      <c r="K2398" s="109"/>
      <c r="L2398" s="214"/>
      <c r="CT2398" s="25"/>
    </row>
    <row r="2399" spans="2:98" s="24" customFormat="1" x14ac:dyDescent="0.25">
      <c r="B2399" s="210"/>
      <c r="E2399" s="211"/>
      <c r="G2399" s="102"/>
      <c r="H2399" s="307"/>
      <c r="I2399" s="103"/>
      <c r="J2399" s="104"/>
      <c r="K2399" s="109"/>
      <c r="L2399" s="214"/>
      <c r="CT2399" s="25"/>
    </row>
    <row r="2400" spans="2:98" s="24" customFormat="1" x14ac:dyDescent="0.25">
      <c r="B2400" s="210"/>
      <c r="E2400" s="211"/>
      <c r="G2400" s="102"/>
      <c r="H2400" s="307"/>
      <c r="I2400" s="103"/>
      <c r="J2400" s="104"/>
      <c r="K2400" s="109"/>
      <c r="L2400" s="214"/>
      <c r="CT2400" s="25"/>
    </row>
    <row r="2401" spans="2:98" s="24" customFormat="1" x14ac:dyDescent="0.25">
      <c r="B2401" s="210"/>
      <c r="E2401" s="211"/>
      <c r="G2401" s="102"/>
      <c r="H2401" s="307"/>
      <c r="I2401" s="103"/>
      <c r="J2401" s="104"/>
      <c r="K2401" s="109"/>
      <c r="L2401" s="214"/>
      <c r="CT2401" s="25"/>
    </row>
    <row r="2402" spans="2:98" s="24" customFormat="1" x14ac:dyDescent="0.25">
      <c r="B2402" s="210"/>
      <c r="E2402" s="211"/>
      <c r="G2402" s="102"/>
      <c r="H2402" s="307"/>
      <c r="I2402" s="103"/>
      <c r="J2402" s="104"/>
      <c r="K2402" s="109"/>
      <c r="L2402" s="214"/>
      <c r="CT2402" s="25"/>
    </row>
    <row r="2403" spans="2:98" s="24" customFormat="1" x14ac:dyDescent="0.25">
      <c r="B2403" s="210"/>
      <c r="E2403" s="211"/>
      <c r="G2403" s="102"/>
      <c r="H2403" s="307"/>
      <c r="I2403" s="103"/>
      <c r="J2403" s="104"/>
      <c r="K2403" s="109"/>
      <c r="L2403" s="214"/>
      <c r="CT2403" s="25"/>
    </row>
    <row r="2404" spans="2:98" s="24" customFormat="1" x14ac:dyDescent="0.25">
      <c r="B2404" s="210"/>
      <c r="E2404" s="211"/>
      <c r="G2404" s="102"/>
      <c r="H2404" s="307"/>
      <c r="I2404" s="103"/>
      <c r="J2404" s="104"/>
      <c r="K2404" s="109"/>
      <c r="L2404" s="214"/>
      <c r="CT2404" s="25"/>
    </row>
    <row r="2405" spans="2:98" s="24" customFormat="1" x14ac:dyDescent="0.25">
      <c r="B2405" s="210"/>
      <c r="E2405" s="211"/>
      <c r="G2405" s="102"/>
      <c r="H2405" s="307"/>
      <c r="I2405" s="103"/>
      <c r="J2405" s="104"/>
      <c r="K2405" s="109"/>
      <c r="L2405" s="214"/>
      <c r="CT2405" s="25"/>
    </row>
    <row r="2406" spans="2:98" s="24" customFormat="1" x14ac:dyDescent="0.25">
      <c r="B2406" s="210"/>
      <c r="E2406" s="211"/>
      <c r="G2406" s="102"/>
      <c r="H2406" s="307"/>
      <c r="I2406" s="103"/>
      <c r="J2406" s="104"/>
      <c r="K2406" s="109"/>
      <c r="L2406" s="214"/>
      <c r="CT2406" s="25"/>
    </row>
    <row r="2407" spans="2:98" s="24" customFormat="1" x14ac:dyDescent="0.25">
      <c r="B2407" s="210"/>
      <c r="E2407" s="211"/>
      <c r="G2407" s="102"/>
      <c r="H2407" s="307"/>
      <c r="I2407" s="103"/>
      <c r="J2407" s="104"/>
      <c r="K2407" s="109"/>
      <c r="L2407" s="214"/>
      <c r="CT2407" s="25"/>
    </row>
    <row r="2408" spans="2:98" s="24" customFormat="1" x14ac:dyDescent="0.25">
      <c r="B2408" s="210"/>
      <c r="E2408" s="211"/>
      <c r="G2408" s="102"/>
      <c r="H2408" s="307"/>
      <c r="I2408" s="103"/>
      <c r="J2408" s="104"/>
      <c r="K2408" s="109"/>
      <c r="L2408" s="214"/>
      <c r="CT2408" s="25"/>
    </row>
    <row r="2409" spans="2:98" s="24" customFormat="1" x14ac:dyDescent="0.25">
      <c r="B2409" s="210"/>
      <c r="E2409" s="211"/>
      <c r="G2409" s="102"/>
      <c r="H2409" s="307"/>
      <c r="I2409" s="103"/>
      <c r="J2409" s="104"/>
      <c r="K2409" s="109"/>
      <c r="L2409" s="214"/>
      <c r="CT2409" s="25"/>
    </row>
    <row r="2410" spans="2:98" s="24" customFormat="1" x14ac:dyDescent="0.25">
      <c r="B2410" s="210"/>
      <c r="E2410" s="211"/>
      <c r="G2410" s="102"/>
      <c r="H2410" s="307"/>
      <c r="I2410" s="103"/>
      <c r="J2410" s="104"/>
      <c r="K2410" s="109"/>
      <c r="L2410" s="214"/>
      <c r="CT2410" s="25"/>
    </row>
    <row r="2411" spans="2:98" s="24" customFormat="1" x14ac:dyDescent="0.25">
      <c r="B2411" s="210"/>
      <c r="E2411" s="211"/>
      <c r="G2411" s="102"/>
      <c r="H2411" s="307"/>
      <c r="I2411" s="103"/>
      <c r="J2411" s="104"/>
      <c r="K2411" s="109"/>
      <c r="L2411" s="214"/>
      <c r="CT2411" s="25"/>
    </row>
    <row r="2412" spans="2:98" s="24" customFormat="1" x14ac:dyDescent="0.25">
      <c r="B2412" s="210"/>
      <c r="E2412" s="211"/>
      <c r="G2412" s="102"/>
      <c r="H2412" s="307"/>
      <c r="I2412" s="103"/>
      <c r="J2412" s="104"/>
      <c r="K2412" s="109"/>
      <c r="L2412" s="214"/>
      <c r="CT2412" s="25"/>
    </row>
    <row r="2413" spans="2:98" s="24" customFormat="1" x14ac:dyDescent="0.25">
      <c r="B2413" s="210"/>
      <c r="E2413" s="211"/>
      <c r="G2413" s="102"/>
      <c r="H2413" s="307"/>
      <c r="I2413" s="103"/>
      <c r="J2413" s="104"/>
      <c r="K2413" s="109"/>
      <c r="L2413" s="214"/>
      <c r="CT2413" s="25"/>
    </row>
    <row r="2414" spans="2:98" s="24" customFormat="1" x14ac:dyDescent="0.25">
      <c r="B2414" s="210"/>
      <c r="E2414" s="211"/>
      <c r="G2414" s="102"/>
      <c r="H2414" s="307"/>
      <c r="I2414" s="103"/>
      <c r="J2414" s="104"/>
      <c r="K2414" s="109"/>
      <c r="L2414" s="214"/>
      <c r="CT2414" s="25"/>
    </row>
    <row r="2415" spans="2:98" s="24" customFormat="1" x14ac:dyDescent="0.25">
      <c r="B2415" s="210"/>
      <c r="E2415" s="211"/>
      <c r="G2415" s="102"/>
      <c r="H2415" s="307"/>
      <c r="I2415" s="103"/>
      <c r="J2415" s="104"/>
      <c r="K2415" s="109"/>
      <c r="L2415" s="214"/>
      <c r="CT2415" s="25"/>
    </row>
    <row r="2416" spans="2:98" s="24" customFormat="1" x14ac:dyDescent="0.25">
      <c r="B2416" s="210"/>
      <c r="E2416" s="211"/>
      <c r="G2416" s="102"/>
      <c r="H2416" s="307"/>
      <c r="I2416" s="103"/>
      <c r="J2416" s="104"/>
      <c r="K2416" s="109"/>
      <c r="L2416" s="214"/>
      <c r="CT2416" s="25"/>
    </row>
    <row r="2417" spans="2:98" s="24" customFormat="1" x14ac:dyDescent="0.25">
      <c r="B2417" s="210"/>
      <c r="E2417" s="211"/>
      <c r="G2417" s="102"/>
      <c r="H2417" s="307"/>
      <c r="I2417" s="103"/>
      <c r="J2417" s="104"/>
      <c r="K2417" s="109"/>
      <c r="L2417" s="214"/>
      <c r="CT2417" s="25"/>
    </row>
    <row r="2418" spans="2:98" s="24" customFormat="1" x14ac:dyDescent="0.25">
      <c r="B2418" s="210"/>
      <c r="E2418" s="211"/>
      <c r="G2418" s="102"/>
      <c r="H2418" s="307"/>
      <c r="I2418" s="103"/>
      <c r="J2418" s="104"/>
      <c r="K2418" s="109"/>
      <c r="L2418" s="214"/>
      <c r="CT2418" s="25"/>
    </row>
    <row r="2419" spans="2:98" s="24" customFormat="1" x14ac:dyDescent="0.25">
      <c r="B2419" s="210"/>
      <c r="E2419" s="211"/>
      <c r="G2419" s="102"/>
      <c r="H2419" s="307"/>
      <c r="I2419" s="103"/>
      <c r="J2419" s="104"/>
      <c r="K2419" s="109"/>
      <c r="L2419" s="214"/>
      <c r="CT2419" s="25"/>
    </row>
    <row r="2420" spans="2:98" s="24" customFormat="1" x14ac:dyDescent="0.25">
      <c r="B2420" s="210"/>
      <c r="E2420" s="211"/>
      <c r="G2420" s="102"/>
      <c r="H2420" s="307"/>
      <c r="I2420" s="103"/>
      <c r="J2420" s="104"/>
      <c r="K2420" s="109"/>
      <c r="L2420" s="214"/>
      <c r="CT2420" s="25"/>
    </row>
    <row r="2421" spans="2:98" s="24" customFormat="1" x14ac:dyDescent="0.25">
      <c r="B2421" s="210"/>
      <c r="E2421" s="211"/>
      <c r="G2421" s="102"/>
      <c r="H2421" s="307"/>
      <c r="I2421" s="103"/>
      <c r="J2421" s="104"/>
      <c r="K2421" s="109"/>
      <c r="L2421" s="214"/>
      <c r="CT2421" s="25"/>
    </row>
    <row r="2422" spans="2:98" s="24" customFormat="1" x14ac:dyDescent="0.25">
      <c r="B2422" s="210"/>
      <c r="E2422" s="211"/>
      <c r="G2422" s="102"/>
      <c r="H2422" s="307"/>
      <c r="I2422" s="103"/>
      <c r="J2422" s="104"/>
      <c r="K2422" s="109"/>
      <c r="L2422" s="214"/>
      <c r="CT2422" s="25"/>
    </row>
    <row r="2423" spans="2:98" s="24" customFormat="1" x14ac:dyDescent="0.25">
      <c r="B2423" s="210"/>
      <c r="E2423" s="211"/>
      <c r="G2423" s="102"/>
      <c r="H2423" s="307"/>
      <c r="I2423" s="103"/>
      <c r="J2423" s="104"/>
      <c r="K2423" s="109"/>
      <c r="L2423" s="214"/>
      <c r="CT2423" s="25"/>
    </row>
    <row r="2424" spans="2:98" s="24" customFormat="1" x14ac:dyDescent="0.25">
      <c r="B2424" s="210"/>
      <c r="E2424" s="211"/>
      <c r="G2424" s="102"/>
      <c r="H2424" s="307"/>
      <c r="I2424" s="103"/>
      <c r="J2424" s="104"/>
      <c r="K2424" s="109"/>
      <c r="L2424" s="214"/>
      <c r="CT2424" s="25"/>
    </row>
    <row r="2425" spans="2:98" s="24" customFormat="1" x14ac:dyDescent="0.25">
      <c r="B2425" s="210"/>
      <c r="E2425" s="211"/>
      <c r="G2425" s="102"/>
      <c r="H2425" s="307"/>
      <c r="I2425" s="103"/>
      <c r="J2425" s="104"/>
      <c r="K2425" s="109"/>
      <c r="L2425" s="214"/>
      <c r="CT2425" s="25"/>
    </row>
    <row r="2426" spans="2:98" s="24" customFormat="1" x14ac:dyDescent="0.25">
      <c r="B2426" s="210"/>
      <c r="E2426" s="211"/>
      <c r="G2426" s="102"/>
      <c r="H2426" s="307"/>
      <c r="I2426" s="103"/>
      <c r="J2426" s="104"/>
      <c r="K2426" s="109"/>
      <c r="L2426" s="214"/>
      <c r="CT2426" s="25"/>
    </row>
    <row r="2427" spans="2:98" s="24" customFormat="1" x14ac:dyDescent="0.25">
      <c r="B2427" s="210"/>
      <c r="E2427" s="211"/>
      <c r="G2427" s="102"/>
      <c r="H2427" s="307"/>
      <c r="I2427" s="103"/>
      <c r="J2427" s="104"/>
      <c r="K2427" s="109"/>
      <c r="L2427" s="214"/>
      <c r="CT2427" s="25"/>
    </row>
    <row r="2428" spans="2:98" s="24" customFormat="1" x14ac:dyDescent="0.25">
      <c r="B2428" s="210"/>
      <c r="E2428" s="211"/>
      <c r="G2428" s="102"/>
      <c r="H2428" s="307"/>
      <c r="I2428" s="103"/>
      <c r="J2428" s="104"/>
      <c r="K2428" s="109"/>
      <c r="L2428" s="214"/>
      <c r="CT2428" s="25"/>
    </row>
    <row r="2429" spans="2:98" s="24" customFormat="1" x14ac:dyDescent="0.25">
      <c r="B2429" s="210"/>
      <c r="E2429" s="211"/>
      <c r="G2429" s="102"/>
      <c r="H2429" s="307"/>
      <c r="I2429" s="103"/>
      <c r="J2429" s="104"/>
      <c r="K2429" s="109"/>
      <c r="L2429" s="214"/>
      <c r="CT2429" s="25"/>
    </row>
    <row r="2430" spans="2:98" s="24" customFormat="1" x14ac:dyDescent="0.25">
      <c r="B2430" s="210"/>
      <c r="E2430" s="211"/>
      <c r="G2430" s="102"/>
      <c r="H2430" s="307"/>
      <c r="I2430" s="103"/>
      <c r="J2430" s="104"/>
      <c r="K2430" s="109"/>
      <c r="L2430" s="214"/>
      <c r="CT2430" s="25"/>
    </row>
    <row r="2431" spans="2:98" s="24" customFormat="1" x14ac:dyDescent="0.25">
      <c r="B2431" s="210"/>
      <c r="E2431" s="211"/>
      <c r="G2431" s="102"/>
      <c r="H2431" s="307"/>
      <c r="I2431" s="103"/>
      <c r="J2431" s="104"/>
      <c r="K2431" s="109"/>
      <c r="L2431" s="214"/>
      <c r="CT2431" s="25"/>
    </row>
    <row r="2432" spans="2:98" s="24" customFormat="1" x14ac:dyDescent="0.25">
      <c r="B2432" s="210"/>
      <c r="E2432" s="211"/>
      <c r="G2432" s="102"/>
      <c r="H2432" s="307"/>
      <c r="I2432" s="103"/>
      <c r="J2432" s="104"/>
      <c r="K2432" s="109"/>
      <c r="L2432" s="214"/>
      <c r="CT2432" s="25"/>
    </row>
    <row r="2433" spans="2:98" s="24" customFormat="1" x14ac:dyDescent="0.25">
      <c r="B2433" s="210"/>
      <c r="E2433" s="211"/>
      <c r="G2433" s="102"/>
      <c r="H2433" s="307"/>
      <c r="I2433" s="103"/>
      <c r="J2433" s="104"/>
      <c r="K2433" s="109"/>
      <c r="L2433" s="214"/>
      <c r="CT2433" s="25"/>
    </row>
    <row r="2434" spans="2:98" s="24" customFormat="1" x14ac:dyDescent="0.25">
      <c r="B2434" s="210"/>
      <c r="E2434" s="211"/>
      <c r="G2434" s="102"/>
      <c r="H2434" s="307"/>
      <c r="I2434" s="103"/>
      <c r="J2434" s="104"/>
      <c r="K2434" s="109"/>
      <c r="L2434" s="214"/>
      <c r="CT2434" s="25"/>
    </row>
    <row r="2435" spans="2:98" s="24" customFormat="1" x14ac:dyDescent="0.25">
      <c r="B2435" s="210"/>
      <c r="E2435" s="211"/>
      <c r="G2435" s="102"/>
      <c r="H2435" s="307"/>
      <c r="I2435" s="103"/>
      <c r="J2435" s="104"/>
      <c r="K2435" s="109"/>
      <c r="L2435" s="214"/>
      <c r="CT2435" s="25"/>
    </row>
    <row r="2436" spans="2:98" s="24" customFormat="1" x14ac:dyDescent="0.25">
      <c r="B2436" s="210"/>
      <c r="E2436" s="211"/>
      <c r="G2436" s="102"/>
      <c r="H2436" s="307"/>
      <c r="I2436" s="103"/>
      <c r="J2436" s="104"/>
      <c r="K2436" s="109"/>
      <c r="L2436" s="214"/>
      <c r="CT2436" s="25"/>
    </row>
    <row r="2437" spans="2:98" s="24" customFormat="1" x14ac:dyDescent="0.25">
      <c r="B2437" s="210"/>
      <c r="E2437" s="211"/>
      <c r="G2437" s="102"/>
      <c r="H2437" s="307"/>
      <c r="I2437" s="103"/>
      <c r="J2437" s="104"/>
      <c r="K2437" s="109"/>
      <c r="L2437" s="214"/>
      <c r="CT2437" s="25"/>
    </row>
    <row r="2438" spans="2:98" s="24" customFormat="1" x14ac:dyDescent="0.25">
      <c r="B2438" s="210"/>
      <c r="E2438" s="211"/>
      <c r="G2438" s="102"/>
      <c r="H2438" s="307"/>
      <c r="I2438" s="103"/>
      <c r="J2438" s="104"/>
      <c r="K2438" s="109"/>
      <c r="L2438" s="214"/>
      <c r="CT2438" s="25"/>
    </row>
    <row r="2439" spans="2:98" s="24" customFormat="1" x14ac:dyDescent="0.25">
      <c r="B2439" s="210"/>
      <c r="E2439" s="211"/>
      <c r="G2439" s="102"/>
      <c r="H2439" s="307"/>
      <c r="I2439" s="103"/>
      <c r="J2439" s="104"/>
      <c r="K2439" s="109"/>
      <c r="L2439" s="214"/>
      <c r="CT2439" s="25"/>
    </row>
    <row r="2440" spans="2:98" s="24" customFormat="1" x14ac:dyDescent="0.25">
      <c r="B2440" s="210"/>
      <c r="E2440" s="211"/>
      <c r="G2440" s="102"/>
      <c r="H2440" s="307"/>
      <c r="I2440" s="103"/>
      <c r="J2440" s="104"/>
      <c r="K2440" s="109"/>
      <c r="L2440" s="214"/>
      <c r="CT2440" s="25"/>
    </row>
    <row r="2441" spans="2:98" s="24" customFormat="1" x14ac:dyDescent="0.25">
      <c r="B2441" s="210"/>
      <c r="E2441" s="211"/>
      <c r="G2441" s="102"/>
      <c r="H2441" s="307"/>
      <c r="I2441" s="103"/>
      <c r="J2441" s="104"/>
      <c r="K2441" s="109"/>
      <c r="L2441" s="214"/>
      <c r="CT2441" s="25"/>
    </row>
    <row r="2442" spans="2:98" s="24" customFormat="1" x14ac:dyDescent="0.25">
      <c r="B2442" s="210"/>
      <c r="E2442" s="211"/>
      <c r="G2442" s="102"/>
      <c r="H2442" s="307"/>
      <c r="I2442" s="103"/>
      <c r="J2442" s="104"/>
      <c r="K2442" s="109"/>
      <c r="L2442" s="214"/>
      <c r="CT2442" s="25"/>
    </row>
    <row r="2443" spans="2:98" s="24" customFormat="1" x14ac:dyDescent="0.25">
      <c r="B2443" s="210"/>
      <c r="E2443" s="211"/>
      <c r="G2443" s="102"/>
      <c r="H2443" s="307"/>
      <c r="I2443" s="103"/>
      <c r="J2443" s="104"/>
      <c r="K2443" s="109"/>
      <c r="L2443" s="214"/>
      <c r="CT2443" s="25"/>
    </row>
    <row r="2444" spans="2:98" s="24" customFormat="1" x14ac:dyDescent="0.25">
      <c r="B2444" s="210"/>
      <c r="E2444" s="211"/>
      <c r="G2444" s="102"/>
      <c r="H2444" s="307"/>
      <c r="I2444" s="103"/>
      <c r="J2444" s="104"/>
      <c r="K2444" s="109"/>
      <c r="L2444" s="214"/>
      <c r="CT2444" s="25"/>
    </row>
    <row r="2445" spans="2:98" s="24" customFormat="1" x14ac:dyDescent="0.25">
      <c r="B2445" s="210"/>
      <c r="E2445" s="211"/>
      <c r="G2445" s="102"/>
      <c r="H2445" s="307"/>
      <c r="I2445" s="103"/>
      <c r="J2445" s="104"/>
      <c r="K2445" s="109"/>
      <c r="L2445" s="214"/>
      <c r="CT2445" s="25"/>
    </row>
    <row r="2446" spans="2:98" s="24" customFormat="1" x14ac:dyDescent="0.25">
      <c r="B2446" s="210"/>
      <c r="E2446" s="211"/>
      <c r="G2446" s="102"/>
      <c r="H2446" s="307"/>
      <c r="I2446" s="103"/>
      <c r="J2446" s="104"/>
      <c r="K2446" s="109"/>
      <c r="L2446" s="214"/>
      <c r="CT2446" s="25"/>
    </row>
    <row r="2447" spans="2:98" s="24" customFormat="1" x14ac:dyDescent="0.25">
      <c r="B2447" s="210"/>
      <c r="E2447" s="211"/>
      <c r="G2447" s="102"/>
      <c r="H2447" s="307"/>
      <c r="I2447" s="103"/>
      <c r="J2447" s="104"/>
      <c r="K2447" s="109"/>
      <c r="L2447" s="214"/>
      <c r="CT2447" s="25"/>
    </row>
    <row r="2448" spans="2:98" s="24" customFormat="1" x14ac:dyDescent="0.25">
      <c r="B2448" s="210"/>
      <c r="E2448" s="211"/>
      <c r="G2448" s="102"/>
      <c r="H2448" s="307"/>
      <c r="I2448" s="103"/>
      <c r="J2448" s="104"/>
      <c r="K2448" s="109"/>
      <c r="L2448" s="214"/>
      <c r="CT2448" s="25"/>
    </row>
    <row r="2449" spans="2:98" s="24" customFormat="1" x14ac:dyDescent="0.25">
      <c r="B2449" s="210"/>
      <c r="E2449" s="211"/>
      <c r="G2449" s="102"/>
      <c r="H2449" s="307"/>
      <c r="I2449" s="103"/>
      <c r="J2449" s="104"/>
      <c r="K2449" s="109"/>
      <c r="L2449" s="214"/>
      <c r="CT2449" s="25"/>
    </row>
    <row r="2450" spans="2:98" s="24" customFormat="1" x14ac:dyDescent="0.25">
      <c r="B2450" s="210"/>
      <c r="E2450" s="211"/>
      <c r="G2450" s="102"/>
      <c r="H2450" s="307"/>
      <c r="I2450" s="103"/>
      <c r="J2450" s="104"/>
      <c r="K2450" s="109"/>
      <c r="L2450" s="214"/>
      <c r="CT2450" s="25"/>
    </row>
    <row r="2451" spans="2:98" s="24" customFormat="1" x14ac:dyDescent="0.25">
      <c r="B2451" s="210"/>
      <c r="E2451" s="211"/>
      <c r="G2451" s="102"/>
      <c r="H2451" s="307"/>
      <c r="I2451" s="103"/>
      <c r="J2451" s="104"/>
      <c r="K2451" s="109"/>
      <c r="L2451" s="214"/>
      <c r="CT2451" s="25"/>
    </row>
    <row r="2452" spans="2:98" s="24" customFormat="1" x14ac:dyDescent="0.25">
      <c r="B2452" s="210"/>
      <c r="E2452" s="211"/>
      <c r="G2452" s="102"/>
      <c r="H2452" s="307"/>
      <c r="I2452" s="103"/>
      <c r="J2452" s="104"/>
      <c r="K2452" s="109"/>
      <c r="L2452" s="214"/>
      <c r="CT2452" s="25"/>
    </row>
    <row r="2453" spans="2:98" s="24" customFormat="1" x14ac:dyDescent="0.25">
      <c r="B2453" s="210"/>
      <c r="E2453" s="211"/>
      <c r="G2453" s="102"/>
      <c r="H2453" s="307"/>
      <c r="I2453" s="103"/>
      <c r="J2453" s="104"/>
      <c r="K2453" s="109"/>
      <c r="L2453" s="214"/>
      <c r="CT2453" s="25"/>
    </row>
    <row r="2454" spans="2:98" s="24" customFormat="1" x14ac:dyDescent="0.25">
      <c r="B2454" s="210"/>
      <c r="E2454" s="211"/>
      <c r="G2454" s="102"/>
      <c r="H2454" s="307"/>
      <c r="I2454" s="103"/>
      <c r="J2454" s="104"/>
      <c r="K2454" s="109"/>
      <c r="L2454" s="214"/>
      <c r="CT2454" s="25"/>
    </row>
    <row r="2455" spans="2:98" s="24" customFormat="1" x14ac:dyDescent="0.25">
      <c r="B2455" s="210"/>
      <c r="E2455" s="211"/>
      <c r="G2455" s="102"/>
      <c r="H2455" s="307"/>
      <c r="I2455" s="103"/>
      <c r="J2455" s="104"/>
      <c r="K2455" s="109"/>
      <c r="L2455" s="214"/>
      <c r="CT2455" s="25"/>
    </row>
    <row r="2456" spans="2:98" s="24" customFormat="1" x14ac:dyDescent="0.25">
      <c r="B2456" s="210"/>
      <c r="E2456" s="211"/>
      <c r="G2456" s="102"/>
      <c r="H2456" s="307"/>
      <c r="I2456" s="103"/>
      <c r="J2456" s="104"/>
      <c r="K2456" s="109"/>
      <c r="L2456" s="214"/>
      <c r="CT2456" s="25"/>
    </row>
    <row r="2457" spans="2:98" s="24" customFormat="1" x14ac:dyDescent="0.25">
      <c r="B2457" s="210"/>
      <c r="E2457" s="211"/>
      <c r="G2457" s="102"/>
      <c r="H2457" s="307"/>
      <c r="I2457" s="103"/>
      <c r="J2457" s="104"/>
      <c r="K2457" s="109"/>
      <c r="L2457" s="214"/>
      <c r="CT2457" s="25"/>
    </row>
    <row r="2458" spans="2:98" s="24" customFormat="1" x14ac:dyDescent="0.25">
      <c r="B2458" s="210"/>
      <c r="E2458" s="211"/>
      <c r="G2458" s="102"/>
      <c r="H2458" s="307"/>
      <c r="I2458" s="103"/>
      <c r="J2458" s="104"/>
      <c r="K2458" s="109"/>
      <c r="L2458" s="214"/>
      <c r="CT2458" s="25"/>
    </row>
    <row r="2459" spans="2:98" s="24" customFormat="1" x14ac:dyDescent="0.25">
      <c r="B2459" s="210"/>
      <c r="E2459" s="211"/>
      <c r="G2459" s="102"/>
      <c r="H2459" s="307"/>
      <c r="I2459" s="103"/>
      <c r="J2459" s="104"/>
      <c r="K2459" s="109"/>
      <c r="L2459" s="214"/>
      <c r="CT2459" s="25"/>
    </row>
    <row r="2460" spans="2:98" s="24" customFormat="1" x14ac:dyDescent="0.25">
      <c r="B2460" s="210"/>
      <c r="E2460" s="211"/>
      <c r="G2460" s="102"/>
      <c r="H2460" s="307"/>
      <c r="I2460" s="103"/>
      <c r="J2460" s="104"/>
      <c r="K2460" s="109"/>
      <c r="L2460" s="214"/>
      <c r="CT2460" s="25"/>
    </row>
    <row r="2461" spans="2:98" s="24" customFormat="1" x14ac:dyDescent="0.25">
      <c r="B2461" s="210"/>
      <c r="E2461" s="211"/>
      <c r="G2461" s="102"/>
      <c r="H2461" s="307"/>
      <c r="I2461" s="103"/>
      <c r="J2461" s="104"/>
      <c r="K2461" s="109"/>
      <c r="L2461" s="214"/>
      <c r="CT2461" s="25"/>
    </row>
    <row r="2462" spans="2:98" s="24" customFormat="1" x14ac:dyDescent="0.25">
      <c r="B2462" s="210"/>
      <c r="E2462" s="211"/>
      <c r="G2462" s="102"/>
      <c r="H2462" s="307"/>
      <c r="I2462" s="103"/>
      <c r="J2462" s="104"/>
      <c r="K2462" s="109"/>
      <c r="L2462" s="214"/>
      <c r="CT2462" s="25"/>
    </row>
    <row r="2463" spans="2:98" s="24" customFormat="1" x14ac:dyDescent="0.25">
      <c r="B2463" s="210"/>
      <c r="E2463" s="211"/>
      <c r="G2463" s="102"/>
      <c r="H2463" s="307"/>
      <c r="I2463" s="103"/>
      <c r="J2463" s="104"/>
      <c r="K2463" s="109"/>
      <c r="L2463" s="214"/>
      <c r="CT2463" s="25"/>
    </row>
    <row r="2464" spans="2:98" s="24" customFormat="1" x14ac:dyDescent="0.25">
      <c r="B2464" s="210"/>
      <c r="E2464" s="211"/>
      <c r="G2464" s="102"/>
      <c r="H2464" s="307"/>
      <c r="I2464" s="103"/>
      <c r="J2464" s="104"/>
      <c r="K2464" s="109"/>
      <c r="L2464" s="214"/>
      <c r="CT2464" s="25"/>
    </row>
    <row r="2465" spans="2:98" s="24" customFormat="1" x14ac:dyDescent="0.25">
      <c r="B2465" s="210"/>
      <c r="E2465" s="211"/>
      <c r="G2465" s="102"/>
      <c r="H2465" s="307"/>
      <c r="I2465" s="103"/>
      <c r="J2465" s="104"/>
      <c r="K2465" s="109"/>
      <c r="L2465" s="214"/>
      <c r="CT2465" s="25"/>
    </row>
    <row r="2466" spans="2:98" s="24" customFormat="1" x14ac:dyDescent="0.25">
      <c r="B2466" s="210"/>
      <c r="E2466" s="211"/>
      <c r="G2466" s="102"/>
      <c r="H2466" s="307"/>
      <c r="I2466" s="103"/>
      <c r="J2466" s="104"/>
      <c r="K2466" s="109"/>
      <c r="L2466" s="214"/>
      <c r="CT2466" s="25"/>
    </row>
    <row r="2467" spans="2:98" s="24" customFormat="1" x14ac:dyDescent="0.25">
      <c r="B2467" s="210"/>
      <c r="E2467" s="211"/>
      <c r="G2467" s="102"/>
      <c r="H2467" s="307"/>
      <c r="I2467" s="103"/>
      <c r="J2467" s="104"/>
      <c r="K2467" s="109"/>
      <c r="L2467" s="214"/>
      <c r="CT2467" s="25"/>
    </row>
    <row r="2468" spans="2:98" s="24" customFormat="1" x14ac:dyDescent="0.25">
      <c r="B2468" s="210"/>
      <c r="E2468" s="211"/>
      <c r="G2468" s="102"/>
      <c r="H2468" s="307"/>
      <c r="I2468" s="103"/>
      <c r="J2468" s="104"/>
      <c r="K2468" s="109"/>
      <c r="L2468" s="214"/>
      <c r="CT2468" s="25"/>
    </row>
    <row r="2469" spans="2:98" s="24" customFormat="1" x14ac:dyDescent="0.25">
      <c r="B2469" s="210"/>
      <c r="E2469" s="211"/>
      <c r="G2469" s="102"/>
      <c r="H2469" s="307"/>
      <c r="I2469" s="103"/>
      <c r="J2469" s="104"/>
      <c r="K2469" s="109"/>
      <c r="L2469" s="214"/>
      <c r="CT2469" s="25"/>
    </row>
    <row r="2470" spans="2:98" s="24" customFormat="1" x14ac:dyDescent="0.25">
      <c r="B2470" s="210"/>
      <c r="E2470" s="211"/>
      <c r="G2470" s="102"/>
      <c r="H2470" s="307"/>
      <c r="I2470" s="103"/>
      <c r="J2470" s="104"/>
      <c r="K2470" s="109"/>
      <c r="L2470" s="214"/>
      <c r="CT2470" s="25"/>
    </row>
    <row r="2471" spans="2:98" s="24" customFormat="1" x14ac:dyDescent="0.25">
      <c r="B2471" s="210"/>
      <c r="E2471" s="211"/>
      <c r="G2471" s="102"/>
      <c r="H2471" s="307"/>
      <c r="I2471" s="103"/>
      <c r="J2471" s="104"/>
      <c r="K2471" s="109"/>
      <c r="L2471" s="214"/>
      <c r="CT2471" s="25"/>
    </row>
    <row r="2472" spans="2:98" s="24" customFormat="1" x14ac:dyDescent="0.25">
      <c r="B2472" s="210"/>
      <c r="E2472" s="211"/>
      <c r="G2472" s="102"/>
      <c r="H2472" s="307"/>
      <c r="I2472" s="103"/>
      <c r="J2472" s="104"/>
      <c r="K2472" s="109"/>
      <c r="L2472" s="214"/>
      <c r="CT2472" s="25"/>
    </row>
    <row r="2473" spans="2:98" s="24" customFormat="1" x14ac:dyDescent="0.25">
      <c r="B2473" s="210"/>
      <c r="E2473" s="211"/>
      <c r="G2473" s="102"/>
      <c r="H2473" s="307"/>
      <c r="I2473" s="103"/>
      <c r="J2473" s="104"/>
      <c r="K2473" s="109"/>
      <c r="L2473" s="214"/>
      <c r="CT2473" s="25"/>
    </row>
    <row r="2474" spans="2:98" s="24" customFormat="1" x14ac:dyDescent="0.25">
      <c r="B2474" s="210"/>
      <c r="E2474" s="211"/>
      <c r="G2474" s="102"/>
      <c r="H2474" s="307"/>
      <c r="I2474" s="103"/>
      <c r="J2474" s="104"/>
      <c r="K2474" s="109"/>
      <c r="L2474" s="214"/>
      <c r="CT2474" s="25"/>
    </row>
    <row r="2475" spans="2:98" s="24" customFormat="1" x14ac:dyDescent="0.25">
      <c r="B2475" s="210"/>
      <c r="E2475" s="211"/>
      <c r="G2475" s="102"/>
      <c r="H2475" s="307"/>
      <c r="I2475" s="103"/>
      <c r="J2475" s="104"/>
      <c r="K2475" s="109"/>
      <c r="L2475" s="214"/>
      <c r="CT2475" s="25"/>
    </row>
    <row r="2476" spans="2:98" s="24" customFormat="1" x14ac:dyDescent="0.25">
      <c r="B2476" s="210"/>
      <c r="E2476" s="211"/>
      <c r="G2476" s="102"/>
      <c r="H2476" s="307"/>
      <c r="I2476" s="103"/>
      <c r="J2476" s="104"/>
      <c r="K2476" s="109"/>
      <c r="L2476" s="214"/>
      <c r="CT2476" s="25"/>
    </row>
    <row r="2477" spans="2:98" s="24" customFormat="1" x14ac:dyDescent="0.25">
      <c r="B2477" s="210"/>
      <c r="E2477" s="211"/>
      <c r="G2477" s="102"/>
      <c r="H2477" s="307"/>
      <c r="I2477" s="103"/>
      <c r="J2477" s="104"/>
      <c r="K2477" s="109"/>
      <c r="L2477" s="214"/>
      <c r="CT2477" s="25"/>
    </row>
    <row r="2478" spans="2:98" s="24" customFormat="1" x14ac:dyDescent="0.25">
      <c r="B2478" s="210"/>
      <c r="E2478" s="211"/>
      <c r="G2478" s="102"/>
      <c r="H2478" s="307"/>
      <c r="I2478" s="103"/>
      <c r="J2478" s="104"/>
      <c r="K2478" s="109"/>
      <c r="L2478" s="214"/>
      <c r="CT2478" s="25"/>
    </row>
    <row r="2479" spans="2:98" s="24" customFormat="1" x14ac:dyDescent="0.25">
      <c r="B2479" s="210"/>
      <c r="E2479" s="211"/>
      <c r="G2479" s="102"/>
      <c r="H2479" s="307"/>
      <c r="I2479" s="103"/>
      <c r="J2479" s="104"/>
      <c r="K2479" s="109"/>
      <c r="L2479" s="214"/>
      <c r="CT2479" s="25"/>
    </row>
    <row r="2480" spans="2:98" s="24" customFormat="1" x14ac:dyDescent="0.25">
      <c r="B2480" s="210"/>
      <c r="E2480" s="211"/>
      <c r="G2480" s="102"/>
      <c r="H2480" s="307"/>
      <c r="I2480" s="103"/>
      <c r="J2480" s="104"/>
      <c r="K2480" s="109"/>
      <c r="L2480" s="214"/>
      <c r="CT2480" s="25"/>
    </row>
    <row r="2481" spans="2:98" s="24" customFormat="1" x14ac:dyDescent="0.25">
      <c r="B2481" s="210"/>
      <c r="E2481" s="211"/>
      <c r="G2481" s="102"/>
      <c r="H2481" s="307"/>
      <c r="I2481" s="103"/>
      <c r="J2481" s="104"/>
      <c r="K2481" s="109"/>
      <c r="L2481" s="214"/>
      <c r="CT2481" s="25"/>
    </row>
    <row r="2482" spans="2:98" s="24" customFormat="1" x14ac:dyDescent="0.25">
      <c r="B2482" s="210"/>
      <c r="E2482" s="211"/>
      <c r="G2482" s="102"/>
      <c r="H2482" s="307"/>
      <c r="I2482" s="103"/>
      <c r="J2482" s="104"/>
      <c r="K2482" s="109"/>
      <c r="L2482" s="214"/>
      <c r="CT2482" s="25"/>
    </row>
    <row r="2483" spans="2:98" s="24" customFormat="1" x14ac:dyDescent="0.25">
      <c r="B2483" s="210"/>
      <c r="E2483" s="211"/>
      <c r="G2483" s="102"/>
      <c r="H2483" s="307"/>
      <c r="I2483" s="103"/>
      <c r="J2483" s="104"/>
      <c r="K2483" s="109"/>
      <c r="L2483" s="214"/>
      <c r="CT2483" s="25"/>
    </row>
    <row r="2484" spans="2:98" s="24" customFormat="1" x14ac:dyDescent="0.25">
      <c r="B2484" s="210"/>
      <c r="E2484" s="211"/>
      <c r="G2484" s="102"/>
      <c r="H2484" s="307"/>
      <c r="I2484" s="103"/>
      <c r="J2484" s="104"/>
      <c r="K2484" s="109"/>
      <c r="L2484" s="214"/>
      <c r="CT2484" s="25"/>
    </row>
    <row r="2485" spans="2:98" s="24" customFormat="1" x14ac:dyDescent="0.25">
      <c r="B2485" s="210"/>
      <c r="E2485" s="211"/>
      <c r="G2485" s="102"/>
      <c r="H2485" s="307"/>
      <c r="I2485" s="103"/>
      <c r="J2485" s="104"/>
      <c r="K2485" s="109"/>
      <c r="L2485" s="214"/>
      <c r="CT2485" s="25"/>
    </row>
    <row r="2486" spans="2:98" s="24" customFormat="1" x14ac:dyDescent="0.25">
      <c r="B2486" s="210"/>
      <c r="E2486" s="211"/>
      <c r="G2486" s="102"/>
      <c r="H2486" s="307"/>
      <c r="I2486" s="103"/>
      <c r="J2486" s="104"/>
      <c r="K2486" s="109"/>
      <c r="L2486" s="214"/>
      <c r="CT2486" s="25"/>
    </row>
    <row r="2487" spans="2:98" s="24" customFormat="1" x14ac:dyDescent="0.25">
      <c r="B2487" s="210"/>
      <c r="E2487" s="211"/>
      <c r="G2487" s="102"/>
      <c r="H2487" s="307"/>
      <c r="I2487" s="103"/>
      <c r="J2487" s="104"/>
      <c r="K2487" s="109"/>
      <c r="L2487" s="214"/>
      <c r="CT2487" s="25"/>
    </row>
    <row r="2488" spans="2:98" s="24" customFormat="1" x14ac:dyDescent="0.25">
      <c r="B2488" s="210"/>
      <c r="E2488" s="211"/>
      <c r="G2488" s="102"/>
      <c r="H2488" s="307"/>
      <c r="I2488" s="103"/>
      <c r="J2488" s="104"/>
      <c r="K2488" s="109"/>
      <c r="L2488" s="214"/>
      <c r="CT2488" s="25"/>
    </row>
    <row r="2489" spans="2:98" s="24" customFormat="1" x14ac:dyDescent="0.25">
      <c r="B2489" s="210"/>
      <c r="E2489" s="211"/>
      <c r="G2489" s="102"/>
      <c r="H2489" s="307"/>
      <c r="I2489" s="103"/>
      <c r="J2489" s="104"/>
      <c r="K2489" s="109"/>
      <c r="L2489" s="214"/>
      <c r="CT2489" s="25"/>
    </row>
    <row r="2490" spans="2:98" s="24" customFormat="1" x14ac:dyDescent="0.25">
      <c r="B2490" s="210"/>
      <c r="E2490" s="211"/>
      <c r="G2490" s="102"/>
      <c r="H2490" s="307"/>
      <c r="I2490" s="103"/>
      <c r="J2490" s="104"/>
      <c r="K2490" s="109"/>
      <c r="L2490" s="214"/>
      <c r="CT2490" s="25"/>
    </row>
    <row r="2491" spans="2:98" s="24" customFormat="1" x14ac:dyDescent="0.25">
      <c r="B2491" s="210"/>
      <c r="E2491" s="211"/>
      <c r="G2491" s="102"/>
      <c r="H2491" s="307"/>
      <c r="I2491" s="103"/>
      <c r="J2491" s="104"/>
      <c r="K2491" s="109"/>
      <c r="L2491" s="214"/>
      <c r="CT2491" s="25"/>
    </row>
    <row r="2492" spans="2:98" s="24" customFormat="1" x14ac:dyDescent="0.25">
      <c r="B2492" s="210"/>
      <c r="E2492" s="211"/>
      <c r="G2492" s="102"/>
      <c r="H2492" s="307"/>
      <c r="I2492" s="103"/>
      <c r="J2492" s="104"/>
      <c r="K2492" s="109"/>
      <c r="L2492" s="214"/>
      <c r="CT2492" s="25"/>
    </row>
    <row r="2493" spans="2:98" s="24" customFormat="1" x14ac:dyDescent="0.25">
      <c r="B2493" s="210"/>
      <c r="E2493" s="211"/>
      <c r="G2493" s="102"/>
      <c r="H2493" s="307"/>
      <c r="I2493" s="103"/>
      <c r="J2493" s="104"/>
      <c r="K2493" s="109"/>
      <c r="L2493" s="214"/>
      <c r="CT2493" s="25"/>
    </row>
    <row r="2494" spans="2:98" s="24" customFormat="1" x14ac:dyDescent="0.25">
      <c r="B2494" s="210"/>
      <c r="E2494" s="211"/>
      <c r="G2494" s="102"/>
      <c r="H2494" s="307"/>
      <c r="I2494" s="103"/>
      <c r="J2494" s="104"/>
      <c r="K2494" s="109"/>
      <c r="L2494" s="214"/>
      <c r="CT2494" s="25"/>
    </row>
    <row r="2495" spans="2:98" s="24" customFormat="1" x14ac:dyDescent="0.25">
      <c r="B2495" s="210"/>
      <c r="E2495" s="211"/>
      <c r="G2495" s="102"/>
      <c r="H2495" s="307"/>
      <c r="I2495" s="103"/>
      <c r="J2495" s="104"/>
      <c r="K2495" s="109"/>
      <c r="L2495" s="214"/>
      <c r="CT2495" s="25"/>
    </row>
    <row r="2496" spans="2:98" s="24" customFormat="1" x14ac:dyDescent="0.25">
      <c r="B2496" s="210"/>
      <c r="E2496" s="211"/>
      <c r="G2496" s="102"/>
      <c r="H2496" s="307"/>
      <c r="I2496" s="103"/>
      <c r="J2496" s="104"/>
      <c r="K2496" s="109"/>
      <c r="L2496" s="214"/>
      <c r="CT2496" s="25"/>
    </row>
    <row r="2497" spans="2:98" s="24" customFormat="1" x14ac:dyDescent="0.25">
      <c r="B2497" s="210"/>
      <c r="E2497" s="211"/>
      <c r="G2497" s="102"/>
      <c r="H2497" s="307"/>
      <c r="I2497" s="103"/>
      <c r="J2497" s="104"/>
      <c r="K2497" s="109"/>
      <c r="L2497" s="214"/>
      <c r="CT2497" s="25"/>
    </row>
    <row r="2498" spans="2:98" s="24" customFormat="1" x14ac:dyDescent="0.25">
      <c r="B2498" s="210"/>
      <c r="E2498" s="211"/>
      <c r="G2498" s="102"/>
      <c r="H2498" s="307"/>
      <c r="I2498" s="103"/>
      <c r="J2498" s="104"/>
      <c r="K2498" s="109"/>
      <c r="L2498" s="214"/>
      <c r="CT2498" s="25"/>
    </row>
    <row r="2499" spans="2:98" s="24" customFormat="1" x14ac:dyDescent="0.25">
      <c r="B2499" s="210"/>
      <c r="E2499" s="211"/>
      <c r="G2499" s="102"/>
      <c r="H2499" s="307"/>
      <c r="I2499" s="103"/>
      <c r="J2499" s="104"/>
      <c r="K2499" s="109"/>
      <c r="L2499" s="214"/>
      <c r="CT2499" s="25"/>
    </row>
    <row r="2500" spans="2:98" s="24" customFormat="1" x14ac:dyDescent="0.25">
      <c r="B2500" s="210"/>
      <c r="E2500" s="211"/>
      <c r="G2500" s="102"/>
      <c r="H2500" s="307"/>
      <c r="I2500" s="103"/>
      <c r="J2500" s="104"/>
      <c r="K2500" s="109"/>
      <c r="L2500" s="214"/>
      <c r="CT2500" s="25"/>
    </row>
    <row r="2501" spans="2:98" s="24" customFormat="1" x14ac:dyDescent="0.25">
      <c r="B2501" s="210"/>
      <c r="E2501" s="211"/>
      <c r="G2501" s="102"/>
      <c r="H2501" s="307"/>
      <c r="I2501" s="103"/>
      <c r="J2501" s="104"/>
      <c r="K2501" s="109"/>
      <c r="L2501" s="214"/>
      <c r="CT2501" s="25"/>
    </row>
    <row r="2502" spans="2:98" s="24" customFormat="1" x14ac:dyDescent="0.25">
      <c r="B2502" s="210"/>
      <c r="E2502" s="211"/>
      <c r="G2502" s="102"/>
      <c r="H2502" s="307"/>
      <c r="I2502" s="103"/>
      <c r="J2502" s="104"/>
      <c r="K2502" s="109"/>
      <c r="L2502" s="214"/>
      <c r="CT2502" s="25"/>
    </row>
    <row r="2503" spans="2:98" s="24" customFormat="1" x14ac:dyDescent="0.25">
      <c r="B2503" s="210"/>
      <c r="E2503" s="211"/>
      <c r="G2503" s="102"/>
      <c r="H2503" s="307"/>
      <c r="I2503" s="103"/>
      <c r="J2503" s="104"/>
      <c r="K2503" s="109"/>
      <c r="L2503" s="214"/>
      <c r="CT2503" s="25"/>
    </row>
    <row r="2504" spans="2:98" s="24" customFormat="1" x14ac:dyDescent="0.25">
      <c r="B2504" s="210"/>
      <c r="E2504" s="211"/>
      <c r="G2504" s="102"/>
      <c r="H2504" s="307"/>
      <c r="I2504" s="103"/>
      <c r="J2504" s="104"/>
      <c r="K2504" s="109"/>
      <c r="L2504" s="214"/>
      <c r="CT2504" s="25"/>
    </row>
    <row r="2505" spans="2:98" s="24" customFormat="1" x14ac:dyDescent="0.25">
      <c r="B2505" s="210"/>
      <c r="E2505" s="211"/>
      <c r="G2505" s="102"/>
      <c r="H2505" s="307"/>
      <c r="I2505" s="103"/>
      <c r="J2505" s="104"/>
      <c r="K2505" s="109"/>
      <c r="L2505" s="214"/>
      <c r="CT2505" s="25"/>
    </row>
    <row r="2506" spans="2:98" s="24" customFormat="1" x14ac:dyDescent="0.25">
      <c r="B2506" s="210"/>
      <c r="E2506" s="211"/>
      <c r="G2506" s="102"/>
      <c r="H2506" s="307"/>
      <c r="I2506" s="103"/>
      <c r="J2506" s="104"/>
      <c r="K2506" s="109"/>
      <c r="L2506" s="214"/>
      <c r="CT2506" s="25"/>
    </row>
    <row r="2507" spans="2:98" s="24" customFormat="1" x14ac:dyDescent="0.25">
      <c r="B2507" s="210"/>
      <c r="E2507" s="211"/>
      <c r="G2507" s="102"/>
      <c r="H2507" s="307"/>
      <c r="I2507" s="103"/>
      <c r="J2507" s="104"/>
      <c r="K2507" s="109"/>
      <c r="L2507" s="214"/>
      <c r="CT2507" s="25"/>
    </row>
    <row r="2508" spans="2:98" s="24" customFormat="1" x14ac:dyDescent="0.25">
      <c r="B2508" s="210"/>
      <c r="E2508" s="211"/>
      <c r="G2508" s="102"/>
      <c r="H2508" s="307"/>
      <c r="I2508" s="103"/>
      <c r="J2508" s="104"/>
      <c r="K2508" s="109"/>
      <c r="L2508" s="214"/>
      <c r="CT2508" s="25"/>
    </row>
    <row r="2509" spans="2:98" s="24" customFormat="1" x14ac:dyDescent="0.25">
      <c r="B2509" s="210"/>
      <c r="E2509" s="211"/>
      <c r="G2509" s="102"/>
      <c r="H2509" s="307"/>
      <c r="I2509" s="103"/>
      <c r="J2509" s="104"/>
      <c r="K2509" s="109"/>
      <c r="L2509" s="214"/>
      <c r="CT2509" s="25"/>
    </row>
    <row r="2510" spans="2:98" s="24" customFormat="1" x14ac:dyDescent="0.25">
      <c r="B2510" s="210"/>
      <c r="E2510" s="211"/>
      <c r="G2510" s="102"/>
      <c r="H2510" s="307"/>
      <c r="I2510" s="103"/>
      <c r="J2510" s="104"/>
      <c r="K2510" s="109"/>
      <c r="L2510" s="214"/>
      <c r="CT2510" s="25"/>
    </row>
    <row r="2511" spans="2:98" s="24" customFormat="1" x14ac:dyDescent="0.25">
      <c r="B2511" s="210"/>
      <c r="E2511" s="211"/>
      <c r="G2511" s="102"/>
      <c r="H2511" s="307"/>
      <c r="I2511" s="103"/>
      <c r="J2511" s="104"/>
      <c r="K2511" s="109"/>
      <c r="L2511" s="214"/>
      <c r="CT2511" s="25"/>
    </row>
    <row r="2512" spans="2:98" s="24" customFormat="1" x14ac:dyDescent="0.25">
      <c r="B2512" s="210"/>
      <c r="E2512" s="211"/>
      <c r="G2512" s="102"/>
      <c r="H2512" s="307"/>
      <c r="I2512" s="103"/>
      <c r="J2512" s="104"/>
      <c r="K2512" s="109"/>
      <c r="L2512" s="214"/>
      <c r="CT2512" s="25"/>
    </row>
    <row r="2513" spans="2:98" s="24" customFormat="1" x14ac:dyDescent="0.25">
      <c r="B2513" s="210"/>
      <c r="E2513" s="211"/>
      <c r="G2513" s="102"/>
      <c r="H2513" s="307"/>
      <c r="I2513" s="103"/>
      <c r="J2513" s="104"/>
      <c r="K2513" s="109"/>
      <c r="L2513" s="214"/>
      <c r="CT2513" s="25"/>
    </row>
    <row r="2514" spans="2:98" s="24" customFormat="1" x14ac:dyDescent="0.25">
      <c r="B2514" s="210"/>
      <c r="E2514" s="211"/>
      <c r="G2514" s="102"/>
      <c r="H2514" s="307"/>
      <c r="I2514" s="103"/>
      <c r="J2514" s="104"/>
      <c r="K2514" s="109"/>
      <c r="L2514" s="214"/>
      <c r="CT2514" s="25"/>
    </row>
    <row r="2515" spans="2:98" s="24" customFormat="1" x14ac:dyDescent="0.25">
      <c r="B2515" s="210"/>
      <c r="E2515" s="211"/>
      <c r="G2515" s="102"/>
      <c r="H2515" s="307"/>
      <c r="I2515" s="103"/>
      <c r="J2515" s="104"/>
      <c r="K2515" s="109"/>
      <c r="L2515" s="214"/>
      <c r="CT2515" s="25"/>
    </row>
    <row r="2516" spans="2:98" s="24" customFormat="1" x14ac:dyDescent="0.25">
      <c r="B2516" s="210"/>
      <c r="E2516" s="211"/>
      <c r="G2516" s="102"/>
      <c r="H2516" s="307"/>
      <c r="I2516" s="103"/>
      <c r="J2516" s="104"/>
      <c r="K2516" s="109"/>
      <c r="L2516" s="214"/>
      <c r="CT2516" s="25"/>
    </row>
    <row r="2517" spans="2:98" s="24" customFormat="1" x14ac:dyDescent="0.25">
      <c r="B2517" s="210"/>
      <c r="E2517" s="211"/>
      <c r="G2517" s="102"/>
      <c r="H2517" s="307"/>
      <c r="I2517" s="103"/>
      <c r="J2517" s="104"/>
      <c r="K2517" s="109"/>
      <c r="L2517" s="214"/>
      <c r="CT2517" s="25"/>
    </row>
    <row r="2518" spans="2:98" s="24" customFormat="1" x14ac:dyDescent="0.25">
      <c r="B2518" s="210"/>
      <c r="E2518" s="211"/>
      <c r="G2518" s="102"/>
      <c r="H2518" s="307"/>
      <c r="I2518" s="103"/>
      <c r="J2518" s="104"/>
      <c r="K2518" s="109"/>
      <c r="L2518" s="214"/>
      <c r="CT2518" s="25"/>
    </row>
    <row r="2519" spans="2:98" s="24" customFormat="1" x14ac:dyDescent="0.25">
      <c r="B2519" s="210"/>
      <c r="E2519" s="211"/>
      <c r="G2519" s="102"/>
      <c r="H2519" s="307"/>
      <c r="I2519" s="103"/>
      <c r="J2519" s="104"/>
      <c r="K2519" s="109"/>
      <c r="L2519" s="214"/>
      <c r="CT2519" s="25"/>
    </row>
    <row r="2520" spans="2:98" s="24" customFormat="1" x14ac:dyDescent="0.25">
      <c r="B2520" s="210"/>
      <c r="E2520" s="211"/>
      <c r="G2520" s="102"/>
      <c r="H2520" s="307"/>
      <c r="I2520" s="103"/>
      <c r="J2520" s="104"/>
      <c r="K2520" s="109"/>
      <c r="L2520" s="214"/>
      <c r="CT2520" s="25"/>
    </row>
    <row r="2521" spans="2:98" s="24" customFormat="1" x14ac:dyDescent="0.25">
      <c r="B2521" s="210"/>
      <c r="E2521" s="211"/>
      <c r="G2521" s="102"/>
      <c r="H2521" s="307"/>
      <c r="I2521" s="103"/>
      <c r="J2521" s="104"/>
      <c r="K2521" s="109"/>
      <c r="L2521" s="214"/>
      <c r="CT2521" s="25"/>
    </row>
    <row r="2522" spans="2:98" s="24" customFormat="1" x14ac:dyDescent="0.25">
      <c r="B2522" s="210"/>
      <c r="E2522" s="211"/>
      <c r="G2522" s="102"/>
      <c r="H2522" s="307"/>
      <c r="I2522" s="103"/>
      <c r="J2522" s="104"/>
      <c r="K2522" s="109"/>
      <c r="L2522" s="214"/>
      <c r="CT2522" s="25"/>
    </row>
    <row r="2523" spans="2:98" s="24" customFormat="1" x14ac:dyDescent="0.25">
      <c r="B2523" s="210"/>
      <c r="E2523" s="211"/>
      <c r="G2523" s="102"/>
      <c r="H2523" s="307"/>
      <c r="I2523" s="103"/>
      <c r="J2523" s="104"/>
      <c r="K2523" s="109"/>
      <c r="L2523" s="214"/>
      <c r="CT2523" s="25"/>
    </row>
    <row r="2524" spans="2:98" s="24" customFormat="1" x14ac:dyDescent="0.25">
      <c r="B2524" s="210"/>
      <c r="E2524" s="211"/>
      <c r="G2524" s="102"/>
      <c r="H2524" s="307"/>
      <c r="I2524" s="103"/>
      <c r="J2524" s="104"/>
      <c r="K2524" s="109"/>
      <c r="L2524" s="214"/>
      <c r="CT2524" s="25"/>
    </row>
    <row r="2525" spans="2:98" s="24" customFormat="1" x14ac:dyDescent="0.25">
      <c r="B2525" s="210"/>
      <c r="E2525" s="211"/>
      <c r="G2525" s="102"/>
      <c r="H2525" s="307"/>
      <c r="I2525" s="103"/>
      <c r="J2525" s="104"/>
      <c r="K2525" s="109"/>
      <c r="L2525" s="214"/>
      <c r="CT2525" s="25"/>
    </row>
    <row r="2526" spans="2:98" s="24" customFormat="1" x14ac:dyDescent="0.25">
      <c r="B2526" s="210"/>
      <c r="E2526" s="211"/>
      <c r="G2526" s="102"/>
      <c r="H2526" s="307"/>
      <c r="I2526" s="103"/>
      <c r="J2526" s="104"/>
      <c r="K2526" s="109"/>
      <c r="L2526" s="214"/>
      <c r="CT2526" s="25"/>
    </row>
    <row r="2527" spans="2:98" s="24" customFormat="1" x14ac:dyDescent="0.25">
      <c r="B2527" s="210"/>
      <c r="E2527" s="211"/>
      <c r="G2527" s="102"/>
      <c r="H2527" s="307"/>
      <c r="I2527" s="103"/>
      <c r="J2527" s="104"/>
      <c r="K2527" s="109"/>
      <c r="L2527" s="214"/>
      <c r="CT2527" s="25"/>
    </row>
    <row r="2528" spans="2:98" s="24" customFormat="1" x14ac:dyDescent="0.25">
      <c r="B2528" s="210"/>
      <c r="E2528" s="211"/>
      <c r="G2528" s="102"/>
      <c r="H2528" s="307"/>
      <c r="I2528" s="103"/>
      <c r="J2528" s="104"/>
      <c r="K2528" s="109"/>
      <c r="L2528" s="214"/>
      <c r="CT2528" s="25"/>
    </row>
    <row r="2529" spans="2:98" s="24" customFormat="1" x14ac:dyDescent="0.25">
      <c r="B2529" s="210"/>
      <c r="E2529" s="211"/>
      <c r="G2529" s="102"/>
      <c r="H2529" s="307"/>
      <c r="I2529" s="103"/>
      <c r="J2529" s="104"/>
      <c r="K2529" s="109"/>
      <c r="L2529" s="214"/>
      <c r="CT2529" s="25"/>
    </row>
    <row r="2530" spans="2:98" s="24" customFormat="1" x14ac:dyDescent="0.25">
      <c r="B2530" s="210"/>
      <c r="E2530" s="211"/>
      <c r="G2530" s="102"/>
      <c r="H2530" s="307"/>
      <c r="I2530" s="103"/>
      <c r="J2530" s="104"/>
      <c r="K2530" s="109"/>
      <c r="L2530" s="214"/>
      <c r="CT2530" s="25"/>
    </row>
    <row r="2531" spans="2:98" s="24" customFormat="1" x14ac:dyDescent="0.25">
      <c r="B2531" s="210"/>
      <c r="E2531" s="211"/>
      <c r="G2531" s="102"/>
      <c r="H2531" s="307"/>
      <c r="I2531" s="103"/>
      <c r="J2531" s="104"/>
      <c r="K2531" s="109"/>
      <c r="L2531" s="214"/>
      <c r="CT2531" s="25"/>
    </row>
    <row r="2532" spans="2:98" s="24" customFormat="1" x14ac:dyDescent="0.25">
      <c r="B2532" s="210"/>
      <c r="E2532" s="211"/>
      <c r="G2532" s="102"/>
      <c r="H2532" s="307"/>
      <c r="I2532" s="103"/>
      <c r="J2532" s="104"/>
      <c r="K2532" s="109"/>
      <c r="L2532" s="214"/>
      <c r="CT2532" s="25"/>
    </row>
    <row r="2533" spans="2:98" s="24" customFormat="1" x14ac:dyDescent="0.25">
      <c r="B2533" s="210"/>
      <c r="E2533" s="211"/>
      <c r="G2533" s="102"/>
      <c r="H2533" s="307"/>
      <c r="I2533" s="103"/>
      <c r="J2533" s="104"/>
      <c r="K2533" s="109"/>
      <c r="L2533" s="214"/>
      <c r="CT2533" s="25"/>
    </row>
    <row r="2534" spans="2:98" s="24" customFormat="1" x14ac:dyDescent="0.25">
      <c r="B2534" s="210"/>
      <c r="E2534" s="211"/>
      <c r="G2534" s="102"/>
      <c r="H2534" s="307"/>
      <c r="I2534" s="103"/>
      <c r="J2534" s="104"/>
      <c r="K2534" s="109"/>
      <c r="L2534" s="214"/>
      <c r="CT2534" s="25"/>
    </row>
    <row r="2535" spans="2:98" s="24" customFormat="1" x14ac:dyDescent="0.25">
      <c r="B2535" s="210"/>
      <c r="E2535" s="211"/>
      <c r="G2535" s="102"/>
      <c r="H2535" s="307"/>
      <c r="I2535" s="103"/>
      <c r="J2535" s="104"/>
      <c r="K2535" s="109"/>
      <c r="L2535" s="214"/>
      <c r="CT2535" s="25"/>
    </row>
    <row r="2536" spans="2:98" s="24" customFormat="1" x14ac:dyDescent="0.25">
      <c r="B2536" s="210"/>
      <c r="E2536" s="211"/>
      <c r="G2536" s="102"/>
      <c r="H2536" s="307"/>
      <c r="I2536" s="103"/>
      <c r="J2536" s="104"/>
      <c r="K2536" s="109"/>
      <c r="L2536" s="214"/>
      <c r="CT2536" s="25"/>
    </row>
    <row r="2537" spans="2:98" s="24" customFormat="1" x14ac:dyDescent="0.25">
      <c r="B2537" s="210"/>
      <c r="E2537" s="211"/>
      <c r="G2537" s="102"/>
      <c r="H2537" s="307"/>
      <c r="I2537" s="103"/>
      <c r="J2537" s="104"/>
      <c r="K2537" s="109"/>
      <c r="L2537" s="214"/>
      <c r="CT2537" s="25"/>
    </row>
    <row r="2538" spans="2:98" s="24" customFormat="1" x14ac:dyDescent="0.25">
      <c r="B2538" s="210"/>
      <c r="E2538" s="211"/>
      <c r="G2538" s="102"/>
      <c r="H2538" s="307"/>
      <c r="I2538" s="103"/>
      <c r="J2538" s="104"/>
      <c r="K2538" s="109"/>
      <c r="L2538" s="214"/>
      <c r="CT2538" s="25"/>
    </row>
    <row r="2539" spans="2:98" s="24" customFormat="1" x14ac:dyDescent="0.25">
      <c r="B2539" s="210"/>
      <c r="E2539" s="211"/>
      <c r="G2539" s="102"/>
      <c r="H2539" s="307"/>
      <c r="I2539" s="103"/>
      <c r="J2539" s="104"/>
      <c r="K2539" s="109"/>
      <c r="L2539" s="214"/>
      <c r="CT2539" s="25"/>
    </row>
    <row r="2540" spans="2:98" s="24" customFormat="1" x14ac:dyDescent="0.25">
      <c r="B2540" s="210"/>
      <c r="E2540" s="211"/>
      <c r="G2540" s="102"/>
      <c r="H2540" s="307"/>
      <c r="I2540" s="103"/>
      <c r="J2540" s="104"/>
      <c r="K2540" s="109"/>
      <c r="L2540" s="214"/>
      <c r="CT2540" s="25"/>
    </row>
    <row r="2541" spans="2:98" s="24" customFormat="1" x14ac:dyDescent="0.25">
      <c r="B2541" s="210"/>
      <c r="E2541" s="211"/>
      <c r="G2541" s="102"/>
      <c r="H2541" s="307"/>
      <c r="I2541" s="103"/>
      <c r="J2541" s="104"/>
      <c r="K2541" s="109"/>
      <c r="L2541" s="214"/>
      <c r="CT2541" s="25"/>
    </row>
    <row r="2542" spans="2:98" s="24" customFormat="1" x14ac:dyDescent="0.25">
      <c r="B2542" s="210"/>
      <c r="E2542" s="211"/>
      <c r="G2542" s="102"/>
      <c r="H2542" s="307"/>
      <c r="I2542" s="103"/>
      <c r="J2542" s="104"/>
      <c r="K2542" s="109"/>
      <c r="L2542" s="214"/>
      <c r="CT2542" s="25"/>
    </row>
    <row r="2543" spans="2:98" s="24" customFormat="1" x14ac:dyDescent="0.25">
      <c r="B2543" s="210"/>
      <c r="E2543" s="211"/>
      <c r="G2543" s="102"/>
      <c r="H2543" s="307"/>
      <c r="I2543" s="103"/>
      <c r="J2543" s="104"/>
      <c r="K2543" s="109"/>
      <c r="L2543" s="214"/>
      <c r="CT2543" s="25"/>
    </row>
    <row r="2544" spans="2:98" s="24" customFormat="1" x14ac:dyDescent="0.25">
      <c r="B2544" s="210"/>
      <c r="E2544" s="211"/>
      <c r="G2544" s="102"/>
      <c r="H2544" s="307"/>
      <c r="I2544" s="103"/>
      <c r="J2544" s="104"/>
      <c r="K2544" s="109"/>
      <c r="L2544" s="214"/>
      <c r="CT2544" s="25"/>
    </row>
    <row r="2545" spans="2:98" s="24" customFormat="1" x14ac:dyDescent="0.25">
      <c r="B2545" s="210"/>
      <c r="E2545" s="211"/>
      <c r="G2545" s="102"/>
      <c r="H2545" s="307"/>
      <c r="I2545" s="103"/>
      <c r="J2545" s="104"/>
      <c r="K2545" s="109"/>
      <c r="L2545" s="214"/>
      <c r="CT2545" s="25"/>
    </row>
    <row r="2546" spans="2:98" s="24" customFormat="1" x14ac:dyDescent="0.25">
      <c r="B2546" s="210"/>
      <c r="E2546" s="211"/>
      <c r="G2546" s="102"/>
      <c r="H2546" s="307"/>
      <c r="I2546" s="103"/>
      <c r="J2546" s="104"/>
      <c r="K2546" s="109"/>
      <c r="L2546" s="214"/>
      <c r="CT2546" s="25"/>
    </row>
    <row r="2547" spans="2:98" s="24" customFormat="1" x14ac:dyDescent="0.25">
      <c r="B2547" s="210"/>
      <c r="E2547" s="211"/>
      <c r="G2547" s="102"/>
      <c r="H2547" s="307"/>
      <c r="I2547" s="103"/>
      <c r="J2547" s="104"/>
      <c r="K2547" s="109"/>
      <c r="L2547" s="214"/>
      <c r="CT2547" s="25"/>
    </row>
    <row r="2548" spans="2:98" s="24" customFormat="1" x14ac:dyDescent="0.25">
      <c r="B2548" s="210"/>
      <c r="E2548" s="211"/>
      <c r="G2548" s="102"/>
      <c r="H2548" s="307"/>
      <c r="I2548" s="103"/>
      <c r="J2548" s="104"/>
      <c r="K2548" s="109"/>
      <c r="L2548" s="214"/>
      <c r="CT2548" s="25"/>
    </row>
    <row r="2549" spans="2:98" s="24" customFormat="1" x14ac:dyDescent="0.25">
      <c r="B2549" s="210"/>
      <c r="E2549" s="211"/>
      <c r="G2549" s="102"/>
      <c r="H2549" s="307"/>
      <c r="I2549" s="103"/>
      <c r="J2549" s="104"/>
      <c r="K2549" s="109"/>
      <c r="L2549" s="214"/>
      <c r="CT2549" s="25"/>
    </row>
    <row r="2550" spans="2:98" s="24" customFormat="1" x14ac:dyDescent="0.25">
      <c r="B2550" s="210"/>
      <c r="E2550" s="211"/>
      <c r="G2550" s="102"/>
      <c r="H2550" s="307"/>
      <c r="I2550" s="103"/>
      <c r="J2550" s="104"/>
      <c r="K2550" s="109"/>
      <c r="L2550" s="214"/>
      <c r="CT2550" s="25"/>
    </row>
    <row r="2551" spans="2:98" s="24" customFormat="1" x14ac:dyDescent="0.25">
      <c r="B2551" s="210"/>
      <c r="E2551" s="211"/>
      <c r="G2551" s="102"/>
      <c r="H2551" s="307"/>
      <c r="I2551" s="103"/>
      <c r="J2551" s="104"/>
      <c r="K2551" s="109"/>
      <c r="L2551" s="214"/>
      <c r="CT2551" s="25"/>
    </row>
    <row r="2552" spans="2:98" s="24" customFormat="1" x14ac:dyDescent="0.25">
      <c r="B2552" s="210"/>
      <c r="E2552" s="211"/>
      <c r="G2552" s="102"/>
      <c r="H2552" s="307"/>
      <c r="I2552" s="103"/>
      <c r="J2552" s="104"/>
      <c r="K2552" s="109"/>
      <c r="L2552" s="214"/>
      <c r="CT2552" s="25"/>
    </row>
    <row r="2553" spans="2:98" s="24" customFormat="1" x14ac:dyDescent="0.25">
      <c r="B2553" s="210"/>
      <c r="E2553" s="211"/>
      <c r="G2553" s="102"/>
      <c r="H2553" s="307"/>
      <c r="I2553" s="103"/>
      <c r="J2553" s="104"/>
      <c r="K2553" s="109"/>
      <c r="L2553" s="214"/>
      <c r="CT2553" s="25"/>
    </row>
    <row r="2554" spans="2:98" s="24" customFormat="1" x14ac:dyDescent="0.25">
      <c r="B2554" s="210"/>
      <c r="E2554" s="211"/>
      <c r="G2554" s="102"/>
      <c r="H2554" s="307"/>
      <c r="I2554" s="103"/>
      <c r="J2554" s="104"/>
      <c r="K2554" s="109"/>
      <c r="L2554" s="214"/>
      <c r="CT2554" s="25"/>
    </row>
    <row r="2555" spans="2:98" s="24" customFormat="1" x14ac:dyDescent="0.25">
      <c r="B2555" s="210"/>
      <c r="E2555" s="211"/>
      <c r="G2555" s="102"/>
      <c r="H2555" s="307"/>
      <c r="I2555" s="103"/>
      <c r="J2555" s="104"/>
      <c r="K2555" s="109"/>
      <c r="L2555" s="214"/>
      <c r="CT2555" s="25"/>
    </row>
    <row r="2556" spans="2:98" s="24" customFormat="1" x14ac:dyDescent="0.25">
      <c r="B2556" s="210"/>
      <c r="E2556" s="211"/>
      <c r="G2556" s="102"/>
      <c r="H2556" s="307"/>
      <c r="I2556" s="103"/>
      <c r="J2556" s="104"/>
      <c r="K2556" s="109"/>
      <c r="L2556" s="214"/>
      <c r="CT2556" s="25"/>
    </row>
    <row r="2557" spans="2:98" s="24" customFormat="1" x14ac:dyDescent="0.25">
      <c r="B2557" s="210"/>
      <c r="E2557" s="211"/>
      <c r="G2557" s="102"/>
      <c r="H2557" s="307"/>
      <c r="I2557" s="103"/>
      <c r="J2557" s="104"/>
      <c r="K2557" s="109"/>
      <c r="L2557" s="214"/>
      <c r="CT2557" s="25"/>
    </row>
    <row r="2558" spans="2:98" s="24" customFormat="1" x14ac:dyDescent="0.25">
      <c r="B2558" s="210"/>
      <c r="E2558" s="211"/>
      <c r="G2558" s="102"/>
      <c r="H2558" s="307"/>
      <c r="I2558" s="103"/>
      <c r="J2558" s="104"/>
      <c r="K2558" s="109"/>
      <c r="L2558" s="214"/>
      <c r="CT2558" s="25"/>
    </row>
    <row r="2559" spans="2:98" s="24" customFormat="1" x14ac:dyDescent="0.25">
      <c r="B2559" s="210"/>
      <c r="E2559" s="211"/>
      <c r="G2559" s="102"/>
      <c r="H2559" s="307"/>
      <c r="I2559" s="103"/>
      <c r="J2559" s="104"/>
      <c r="K2559" s="109"/>
      <c r="L2559" s="214"/>
      <c r="CT2559" s="25"/>
    </row>
    <row r="2560" spans="2:98" s="24" customFormat="1" x14ac:dyDescent="0.25">
      <c r="B2560" s="210"/>
      <c r="E2560" s="211"/>
      <c r="G2560" s="102"/>
      <c r="H2560" s="307"/>
      <c r="I2560" s="103"/>
      <c r="J2560" s="104"/>
      <c r="K2560" s="109"/>
      <c r="L2560" s="214"/>
      <c r="CT2560" s="25"/>
    </row>
    <row r="2561" spans="2:98" s="24" customFormat="1" x14ac:dyDescent="0.25">
      <c r="B2561" s="210"/>
      <c r="E2561" s="211"/>
      <c r="G2561" s="102"/>
      <c r="H2561" s="307"/>
      <c r="I2561" s="103"/>
      <c r="J2561" s="104"/>
      <c r="K2561" s="109"/>
      <c r="L2561" s="214"/>
      <c r="CT2561" s="25"/>
    </row>
    <row r="2562" spans="2:98" s="24" customFormat="1" x14ac:dyDescent="0.25">
      <c r="B2562" s="210"/>
      <c r="E2562" s="211"/>
      <c r="G2562" s="102"/>
      <c r="H2562" s="307"/>
      <c r="I2562" s="103"/>
      <c r="J2562" s="104"/>
      <c r="K2562" s="109"/>
      <c r="L2562" s="214"/>
      <c r="CT2562" s="25"/>
    </row>
    <row r="2563" spans="2:98" s="24" customFormat="1" x14ac:dyDescent="0.25">
      <c r="B2563" s="210"/>
      <c r="E2563" s="211"/>
      <c r="G2563" s="102"/>
      <c r="H2563" s="307"/>
      <c r="I2563" s="103"/>
      <c r="J2563" s="104"/>
      <c r="K2563" s="109"/>
      <c r="L2563" s="214"/>
      <c r="CT2563" s="25"/>
    </row>
    <row r="2564" spans="2:98" s="24" customFormat="1" x14ac:dyDescent="0.25">
      <c r="B2564" s="210"/>
      <c r="E2564" s="211"/>
      <c r="G2564" s="102"/>
      <c r="H2564" s="307"/>
      <c r="I2564" s="103"/>
      <c r="J2564" s="104"/>
      <c r="K2564" s="109"/>
      <c r="L2564" s="214"/>
      <c r="CT2564" s="25"/>
    </row>
    <row r="2565" spans="2:98" s="24" customFormat="1" x14ac:dyDescent="0.25">
      <c r="B2565" s="210"/>
      <c r="E2565" s="211"/>
      <c r="G2565" s="102"/>
      <c r="H2565" s="307"/>
      <c r="I2565" s="103"/>
      <c r="J2565" s="104"/>
      <c r="K2565" s="109"/>
      <c r="L2565" s="214"/>
      <c r="CT2565" s="25"/>
    </row>
    <row r="2566" spans="2:98" s="24" customFormat="1" x14ac:dyDescent="0.25">
      <c r="B2566" s="210"/>
      <c r="E2566" s="211"/>
      <c r="G2566" s="102"/>
      <c r="H2566" s="307"/>
      <c r="I2566" s="103"/>
      <c r="J2566" s="104"/>
      <c r="K2566" s="109"/>
      <c r="L2566" s="214"/>
      <c r="CT2566" s="25"/>
    </row>
    <row r="2567" spans="2:98" s="24" customFormat="1" x14ac:dyDescent="0.25">
      <c r="B2567" s="210"/>
      <c r="E2567" s="211"/>
      <c r="G2567" s="102"/>
      <c r="H2567" s="307"/>
      <c r="I2567" s="103"/>
      <c r="J2567" s="104"/>
      <c r="K2567" s="109"/>
      <c r="L2567" s="214"/>
      <c r="CT2567" s="25"/>
    </row>
    <row r="2568" spans="2:98" s="24" customFormat="1" x14ac:dyDescent="0.25">
      <c r="B2568" s="210"/>
      <c r="E2568" s="211"/>
      <c r="G2568" s="102"/>
      <c r="H2568" s="307"/>
      <c r="I2568" s="103"/>
      <c r="J2568" s="104"/>
      <c r="K2568" s="109"/>
      <c r="L2568" s="214"/>
      <c r="CT2568" s="25"/>
    </row>
    <row r="2569" spans="2:98" s="24" customFormat="1" x14ac:dyDescent="0.25">
      <c r="B2569" s="210"/>
      <c r="E2569" s="211"/>
      <c r="G2569" s="102"/>
      <c r="H2569" s="307"/>
      <c r="I2569" s="103"/>
      <c r="J2569" s="104"/>
      <c r="K2569" s="109"/>
      <c r="L2569" s="214"/>
      <c r="CT2569" s="25"/>
    </row>
    <row r="2570" spans="2:98" s="24" customFormat="1" x14ac:dyDescent="0.25">
      <c r="B2570" s="210"/>
      <c r="E2570" s="211"/>
      <c r="G2570" s="102"/>
      <c r="H2570" s="307"/>
      <c r="I2570" s="103"/>
      <c r="J2570" s="104"/>
      <c r="K2570" s="109"/>
      <c r="L2570" s="214"/>
      <c r="CT2570" s="25"/>
    </row>
    <row r="2571" spans="2:98" s="24" customFormat="1" x14ac:dyDescent="0.25">
      <c r="B2571" s="210"/>
      <c r="E2571" s="211"/>
      <c r="G2571" s="102"/>
      <c r="H2571" s="307"/>
      <c r="I2571" s="103"/>
      <c r="J2571" s="104"/>
      <c r="K2571" s="109"/>
      <c r="L2571" s="214"/>
      <c r="CT2571" s="25"/>
    </row>
    <row r="2572" spans="2:98" s="24" customFormat="1" x14ac:dyDescent="0.25">
      <c r="B2572" s="210"/>
      <c r="E2572" s="211"/>
      <c r="G2572" s="102"/>
      <c r="H2572" s="307"/>
      <c r="I2572" s="103"/>
      <c r="J2572" s="104"/>
      <c r="K2572" s="109"/>
      <c r="L2572" s="214"/>
      <c r="CT2572" s="25"/>
    </row>
    <row r="2573" spans="2:98" s="24" customFormat="1" x14ac:dyDescent="0.25">
      <c r="B2573" s="210"/>
      <c r="E2573" s="211"/>
      <c r="G2573" s="102"/>
      <c r="H2573" s="307"/>
      <c r="I2573" s="103"/>
      <c r="J2573" s="104"/>
      <c r="K2573" s="109"/>
      <c r="L2573" s="214"/>
      <c r="CT2573" s="25"/>
    </row>
    <row r="2574" spans="2:98" s="24" customFormat="1" x14ac:dyDescent="0.25">
      <c r="B2574" s="210"/>
      <c r="E2574" s="211"/>
      <c r="G2574" s="102"/>
      <c r="H2574" s="307"/>
      <c r="I2574" s="103"/>
      <c r="J2574" s="104"/>
      <c r="K2574" s="109"/>
      <c r="L2574" s="214"/>
      <c r="CT2574" s="25"/>
    </row>
    <row r="2575" spans="2:98" s="24" customFormat="1" x14ac:dyDescent="0.25">
      <c r="B2575" s="210"/>
      <c r="E2575" s="211"/>
      <c r="G2575" s="102"/>
      <c r="H2575" s="307"/>
      <c r="I2575" s="103"/>
      <c r="J2575" s="104"/>
      <c r="K2575" s="109"/>
      <c r="L2575" s="214"/>
      <c r="CT2575" s="25"/>
    </row>
    <row r="2576" spans="2:98" s="24" customFormat="1" x14ac:dyDescent="0.25">
      <c r="B2576" s="210"/>
      <c r="E2576" s="211"/>
      <c r="G2576" s="102"/>
      <c r="H2576" s="307"/>
      <c r="I2576" s="103"/>
      <c r="J2576" s="104"/>
      <c r="K2576" s="109"/>
      <c r="L2576" s="214"/>
      <c r="CT2576" s="25"/>
    </row>
    <row r="2577" spans="2:98" s="24" customFormat="1" x14ac:dyDescent="0.25">
      <c r="B2577" s="210"/>
      <c r="E2577" s="211"/>
      <c r="G2577" s="102"/>
      <c r="H2577" s="307"/>
      <c r="I2577" s="103"/>
      <c r="J2577" s="104"/>
      <c r="K2577" s="109"/>
      <c r="L2577" s="214"/>
      <c r="CT2577" s="25"/>
    </row>
    <row r="2578" spans="2:98" s="24" customFormat="1" x14ac:dyDescent="0.25">
      <c r="B2578" s="210"/>
      <c r="E2578" s="211"/>
      <c r="G2578" s="102"/>
      <c r="H2578" s="307"/>
      <c r="I2578" s="103"/>
      <c r="J2578" s="104"/>
      <c r="K2578" s="109"/>
      <c r="L2578" s="214"/>
      <c r="CT2578" s="25"/>
    </row>
    <row r="2579" spans="2:98" s="24" customFormat="1" x14ac:dyDescent="0.25">
      <c r="B2579" s="210"/>
      <c r="E2579" s="211"/>
      <c r="G2579" s="102"/>
      <c r="H2579" s="307"/>
      <c r="I2579" s="103"/>
      <c r="J2579" s="104"/>
      <c r="K2579" s="109"/>
      <c r="L2579" s="214"/>
      <c r="CT2579" s="25"/>
    </row>
    <row r="2580" spans="2:98" s="24" customFormat="1" x14ac:dyDescent="0.25">
      <c r="B2580" s="210"/>
      <c r="E2580" s="211"/>
      <c r="G2580" s="102"/>
      <c r="H2580" s="307"/>
      <c r="I2580" s="103"/>
      <c r="J2580" s="104"/>
      <c r="K2580" s="109"/>
      <c r="L2580" s="214"/>
      <c r="CT2580" s="25"/>
    </row>
    <row r="2581" spans="2:98" s="24" customFormat="1" x14ac:dyDescent="0.25">
      <c r="B2581" s="210"/>
      <c r="E2581" s="211"/>
      <c r="G2581" s="102"/>
      <c r="H2581" s="307"/>
      <c r="I2581" s="103"/>
      <c r="J2581" s="104"/>
      <c r="K2581" s="109"/>
      <c r="L2581" s="214"/>
      <c r="CT2581" s="25"/>
    </row>
    <row r="2582" spans="2:98" s="24" customFormat="1" x14ac:dyDescent="0.25">
      <c r="B2582" s="210"/>
      <c r="E2582" s="211"/>
      <c r="G2582" s="102"/>
      <c r="H2582" s="307"/>
      <c r="I2582" s="103"/>
      <c r="J2582" s="104"/>
      <c r="K2582" s="109"/>
      <c r="L2582" s="214"/>
      <c r="CT2582" s="25"/>
    </row>
    <row r="2583" spans="2:98" s="24" customFormat="1" x14ac:dyDescent="0.25">
      <c r="B2583" s="210"/>
      <c r="E2583" s="211"/>
      <c r="G2583" s="102"/>
      <c r="H2583" s="307"/>
      <c r="I2583" s="103"/>
      <c r="J2583" s="104"/>
      <c r="K2583" s="109"/>
      <c r="L2583" s="214"/>
      <c r="CT2583" s="25"/>
    </row>
    <row r="2584" spans="2:98" s="24" customFormat="1" x14ac:dyDescent="0.25">
      <c r="B2584" s="210"/>
      <c r="E2584" s="211"/>
      <c r="G2584" s="102"/>
      <c r="H2584" s="307"/>
      <c r="I2584" s="103"/>
      <c r="J2584" s="104"/>
      <c r="K2584" s="109"/>
      <c r="L2584" s="214"/>
      <c r="CT2584" s="25"/>
    </row>
    <row r="2585" spans="2:98" s="24" customFormat="1" x14ac:dyDescent="0.25">
      <c r="B2585" s="210"/>
      <c r="E2585" s="211"/>
      <c r="G2585" s="102"/>
      <c r="H2585" s="307"/>
      <c r="I2585" s="103"/>
      <c r="J2585" s="104"/>
      <c r="K2585" s="109"/>
      <c r="L2585" s="214"/>
      <c r="CT2585" s="25"/>
    </row>
    <row r="2586" spans="2:98" s="24" customFormat="1" x14ac:dyDescent="0.25">
      <c r="B2586" s="210"/>
      <c r="E2586" s="211"/>
      <c r="G2586" s="102"/>
      <c r="H2586" s="307"/>
      <c r="I2586" s="103"/>
      <c r="J2586" s="104"/>
      <c r="K2586" s="109"/>
      <c r="L2586" s="214"/>
      <c r="CT2586" s="25"/>
    </row>
    <row r="2587" spans="2:98" s="24" customFormat="1" x14ac:dyDescent="0.25">
      <c r="B2587" s="210"/>
      <c r="E2587" s="211"/>
      <c r="G2587" s="102"/>
      <c r="H2587" s="307"/>
      <c r="I2587" s="103"/>
      <c r="J2587" s="104"/>
      <c r="K2587" s="109"/>
      <c r="L2587" s="214"/>
      <c r="CT2587" s="25"/>
    </row>
    <row r="2588" spans="2:98" s="24" customFormat="1" x14ac:dyDescent="0.25">
      <c r="B2588" s="210"/>
      <c r="E2588" s="211"/>
      <c r="G2588" s="102"/>
      <c r="H2588" s="307"/>
      <c r="I2588" s="103"/>
      <c r="J2588" s="104"/>
      <c r="K2588" s="109"/>
      <c r="L2588" s="214"/>
      <c r="CT2588" s="25"/>
    </row>
    <row r="2589" spans="2:98" s="24" customFormat="1" x14ac:dyDescent="0.25">
      <c r="B2589" s="210"/>
      <c r="E2589" s="211"/>
      <c r="G2589" s="102"/>
      <c r="H2589" s="307"/>
      <c r="I2589" s="103"/>
      <c r="J2589" s="104"/>
      <c r="K2589" s="109"/>
      <c r="L2589" s="214"/>
      <c r="CT2589" s="25"/>
    </row>
    <row r="2590" spans="2:98" s="24" customFormat="1" x14ac:dyDescent="0.25">
      <c r="B2590" s="210"/>
      <c r="E2590" s="211"/>
      <c r="G2590" s="102"/>
      <c r="H2590" s="307"/>
      <c r="I2590" s="103"/>
      <c r="J2590" s="104"/>
      <c r="K2590" s="109"/>
      <c r="L2590" s="214"/>
      <c r="CT2590" s="25"/>
    </row>
    <row r="2591" spans="2:98" s="24" customFormat="1" x14ac:dyDescent="0.25">
      <c r="B2591" s="210"/>
      <c r="E2591" s="211"/>
      <c r="G2591" s="102"/>
      <c r="H2591" s="307"/>
      <c r="I2591" s="103"/>
      <c r="J2591" s="104"/>
      <c r="K2591" s="109"/>
      <c r="L2591" s="214"/>
      <c r="CT2591" s="25"/>
    </row>
    <row r="2592" spans="2:98" s="24" customFormat="1" x14ac:dyDescent="0.25">
      <c r="B2592" s="210"/>
      <c r="E2592" s="211"/>
      <c r="G2592" s="102"/>
      <c r="H2592" s="307"/>
      <c r="I2592" s="103"/>
      <c r="J2592" s="104"/>
      <c r="K2592" s="109"/>
      <c r="L2592" s="214"/>
      <c r="CT2592" s="25"/>
    </row>
    <row r="2593" spans="2:98" s="24" customFormat="1" x14ac:dyDescent="0.25">
      <c r="B2593" s="210"/>
      <c r="E2593" s="211"/>
      <c r="G2593" s="102"/>
      <c r="H2593" s="307"/>
      <c r="I2593" s="103"/>
      <c r="J2593" s="104"/>
      <c r="K2593" s="109"/>
      <c r="L2593" s="214"/>
      <c r="CT2593" s="25"/>
    </row>
    <row r="2594" spans="2:98" s="24" customFormat="1" x14ac:dyDescent="0.25">
      <c r="B2594" s="210"/>
      <c r="E2594" s="211"/>
      <c r="G2594" s="102"/>
      <c r="H2594" s="307"/>
      <c r="I2594" s="103"/>
      <c r="J2594" s="104"/>
      <c r="K2594" s="109"/>
      <c r="L2594" s="214"/>
      <c r="CT2594" s="25"/>
    </row>
    <row r="2595" spans="2:98" s="24" customFormat="1" x14ac:dyDescent="0.25">
      <c r="B2595" s="210"/>
      <c r="E2595" s="211"/>
      <c r="G2595" s="102"/>
      <c r="H2595" s="307"/>
      <c r="I2595" s="103"/>
      <c r="J2595" s="104"/>
      <c r="K2595" s="109"/>
      <c r="L2595" s="214"/>
      <c r="CT2595" s="25"/>
    </row>
    <row r="2596" spans="2:98" s="24" customFormat="1" x14ac:dyDescent="0.25">
      <c r="B2596" s="210"/>
      <c r="E2596" s="211"/>
      <c r="G2596" s="102"/>
      <c r="H2596" s="307"/>
      <c r="I2596" s="103"/>
      <c r="J2596" s="104"/>
      <c r="K2596" s="109"/>
      <c r="L2596" s="214"/>
      <c r="CT2596" s="25"/>
    </row>
    <row r="2597" spans="2:98" s="24" customFormat="1" x14ac:dyDescent="0.25">
      <c r="B2597" s="210"/>
      <c r="E2597" s="211"/>
      <c r="G2597" s="102"/>
      <c r="H2597" s="307"/>
      <c r="I2597" s="103"/>
      <c r="J2597" s="104"/>
      <c r="K2597" s="109"/>
      <c r="L2597" s="214"/>
      <c r="CT2597" s="25"/>
    </row>
    <row r="2598" spans="2:98" s="24" customFormat="1" x14ac:dyDescent="0.25">
      <c r="B2598" s="210"/>
      <c r="E2598" s="211"/>
      <c r="G2598" s="102"/>
      <c r="H2598" s="307"/>
      <c r="I2598" s="103"/>
      <c r="J2598" s="104"/>
      <c r="K2598" s="109"/>
      <c r="L2598" s="214"/>
      <c r="CT2598" s="25"/>
    </row>
    <row r="2599" spans="2:98" s="24" customFormat="1" x14ac:dyDescent="0.25">
      <c r="B2599" s="210"/>
      <c r="E2599" s="211"/>
      <c r="G2599" s="102"/>
      <c r="H2599" s="307"/>
      <c r="I2599" s="103"/>
      <c r="J2599" s="104"/>
      <c r="K2599" s="109"/>
      <c r="L2599" s="214"/>
      <c r="CT2599" s="25"/>
    </row>
    <row r="2600" spans="2:98" s="24" customFormat="1" x14ac:dyDescent="0.25">
      <c r="B2600" s="210"/>
      <c r="E2600" s="211"/>
      <c r="G2600" s="102"/>
      <c r="H2600" s="307"/>
      <c r="I2600" s="103"/>
      <c r="J2600" s="104"/>
      <c r="K2600" s="109"/>
      <c r="L2600" s="214"/>
      <c r="CT2600" s="25"/>
    </row>
    <row r="2601" spans="2:98" s="24" customFormat="1" x14ac:dyDescent="0.25">
      <c r="B2601" s="210"/>
      <c r="E2601" s="211"/>
      <c r="G2601" s="102"/>
      <c r="H2601" s="307"/>
      <c r="I2601" s="103"/>
      <c r="J2601" s="104"/>
      <c r="K2601" s="109"/>
      <c r="L2601" s="214"/>
      <c r="CT2601" s="25"/>
    </row>
    <row r="2602" spans="2:98" s="24" customFormat="1" x14ac:dyDescent="0.25">
      <c r="B2602" s="210"/>
      <c r="E2602" s="211"/>
      <c r="G2602" s="102"/>
      <c r="H2602" s="307"/>
      <c r="I2602" s="103"/>
      <c r="J2602" s="104"/>
      <c r="K2602" s="109"/>
      <c r="L2602" s="214"/>
      <c r="CT2602" s="25"/>
    </row>
    <row r="2603" spans="2:98" s="24" customFormat="1" x14ac:dyDescent="0.25">
      <c r="B2603" s="210"/>
      <c r="E2603" s="211"/>
      <c r="G2603" s="102"/>
      <c r="H2603" s="307"/>
      <c r="I2603" s="103"/>
      <c r="J2603" s="104"/>
      <c r="K2603" s="109"/>
      <c r="L2603" s="214"/>
      <c r="CT2603" s="25"/>
    </row>
    <row r="2604" spans="2:98" s="24" customFormat="1" x14ac:dyDescent="0.25">
      <c r="B2604" s="210"/>
      <c r="E2604" s="211"/>
      <c r="G2604" s="102"/>
      <c r="H2604" s="307"/>
      <c r="I2604" s="103"/>
      <c r="J2604" s="104"/>
      <c r="K2604" s="109"/>
      <c r="L2604" s="214"/>
      <c r="CT2604" s="25"/>
    </row>
    <row r="2605" spans="2:98" s="24" customFormat="1" x14ac:dyDescent="0.25">
      <c r="B2605" s="210"/>
      <c r="E2605" s="211"/>
      <c r="G2605" s="102"/>
      <c r="H2605" s="307"/>
      <c r="I2605" s="103"/>
      <c r="J2605" s="104"/>
      <c r="K2605" s="109"/>
      <c r="L2605" s="214"/>
      <c r="CT2605" s="25"/>
    </row>
    <row r="2606" spans="2:98" s="24" customFormat="1" x14ac:dyDescent="0.25">
      <c r="B2606" s="210"/>
      <c r="E2606" s="211"/>
      <c r="G2606" s="102"/>
      <c r="H2606" s="307"/>
      <c r="I2606" s="103"/>
      <c r="J2606" s="104"/>
      <c r="K2606" s="109"/>
      <c r="L2606" s="214"/>
      <c r="CT2606" s="25"/>
    </row>
    <row r="2607" spans="2:98" s="24" customFormat="1" x14ac:dyDescent="0.25">
      <c r="B2607" s="210"/>
      <c r="E2607" s="211"/>
      <c r="G2607" s="102"/>
      <c r="H2607" s="307"/>
      <c r="I2607" s="103"/>
      <c r="J2607" s="104"/>
      <c r="K2607" s="109"/>
      <c r="L2607" s="214"/>
      <c r="CT2607" s="25"/>
    </row>
    <row r="2608" spans="2:98" s="24" customFormat="1" x14ac:dyDescent="0.25">
      <c r="B2608" s="210"/>
      <c r="E2608" s="211"/>
      <c r="G2608" s="102"/>
      <c r="H2608" s="307"/>
      <c r="I2608" s="103"/>
      <c r="J2608" s="104"/>
      <c r="K2608" s="109"/>
      <c r="L2608" s="214"/>
      <c r="CT2608" s="25"/>
    </row>
    <row r="2609" spans="2:98" s="24" customFormat="1" x14ac:dyDescent="0.25">
      <c r="B2609" s="210"/>
      <c r="E2609" s="211"/>
      <c r="G2609" s="102"/>
      <c r="H2609" s="307"/>
      <c r="I2609" s="103"/>
      <c r="J2609" s="104"/>
      <c r="K2609" s="109"/>
      <c r="L2609" s="214"/>
      <c r="CT2609" s="25"/>
    </row>
    <row r="2610" spans="2:98" s="24" customFormat="1" x14ac:dyDescent="0.25">
      <c r="B2610" s="210"/>
      <c r="E2610" s="211"/>
      <c r="G2610" s="102"/>
      <c r="H2610" s="307"/>
      <c r="I2610" s="103"/>
      <c r="J2610" s="104"/>
      <c r="K2610" s="109"/>
      <c r="L2610" s="214"/>
      <c r="CT2610" s="25"/>
    </row>
    <row r="2611" spans="2:98" s="24" customFormat="1" x14ac:dyDescent="0.25">
      <c r="B2611" s="210"/>
      <c r="E2611" s="211"/>
      <c r="G2611" s="102"/>
      <c r="H2611" s="307"/>
      <c r="I2611" s="103"/>
      <c r="J2611" s="104"/>
      <c r="K2611" s="109"/>
      <c r="L2611" s="214"/>
      <c r="CT2611" s="25"/>
    </row>
    <row r="2612" spans="2:98" s="24" customFormat="1" x14ac:dyDescent="0.25">
      <c r="B2612" s="210"/>
      <c r="E2612" s="211"/>
      <c r="G2612" s="102"/>
      <c r="H2612" s="307"/>
      <c r="I2612" s="103"/>
      <c r="J2612" s="104"/>
      <c r="K2612" s="109"/>
      <c r="L2612" s="214"/>
      <c r="CT2612" s="25"/>
    </row>
    <row r="2613" spans="2:98" s="24" customFormat="1" x14ac:dyDescent="0.25">
      <c r="B2613" s="210"/>
      <c r="E2613" s="211"/>
      <c r="G2613" s="102"/>
      <c r="H2613" s="307"/>
      <c r="I2613" s="103"/>
      <c r="J2613" s="104"/>
      <c r="K2613" s="109"/>
      <c r="L2613" s="214"/>
      <c r="CT2613" s="25"/>
    </row>
    <row r="2614" spans="2:98" s="24" customFormat="1" x14ac:dyDescent="0.25">
      <c r="B2614" s="210"/>
      <c r="E2614" s="211"/>
      <c r="G2614" s="102"/>
      <c r="H2614" s="307"/>
      <c r="I2614" s="103"/>
      <c r="J2614" s="104"/>
      <c r="K2614" s="109"/>
      <c r="L2614" s="214"/>
      <c r="CT2614" s="25"/>
    </row>
    <row r="2615" spans="2:98" s="24" customFormat="1" x14ac:dyDescent="0.25">
      <c r="B2615" s="210"/>
      <c r="E2615" s="211"/>
      <c r="G2615" s="102"/>
      <c r="H2615" s="307"/>
      <c r="I2615" s="103"/>
      <c r="J2615" s="104"/>
      <c r="K2615" s="109"/>
      <c r="L2615" s="214"/>
      <c r="CT2615" s="25"/>
    </row>
    <row r="2616" spans="2:98" s="24" customFormat="1" x14ac:dyDescent="0.25">
      <c r="B2616" s="210"/>
      <c r="E2616" s="211"/>
      <c r="G2616" s="102"/>
      <c r="H2616" s="307"/>
      <c r="I2616" s="103"/>
      <c r="J2616" s="104"/>
      <c r="K2616" s="109"/>
      <c r="L2616" s="214"/>
      <c r="CT2616" s="25"/>
    </row>
    <row r="2617" spans="2:98" s="24" customFormat="1" x14ac:dyDescent="0.25">
      <c r="B2617" s="210"/>
      <c r="E2617" s="211"/>
      <c r="G2617" s="102"/>
      <c r="H2617" s="307"/>
      <c r="I2617" s="103"/>
      <c r="J2617" s="104"/>
      <c r="K2617" s="109"/>
      <c r="L2617" s="214"/>
      <c r="CT2617" s="25"/>
    </row>
    <row r="2618" spans="2:98" s="24" customFormat="1" x14ac:dyDescent="0.25">
      <c r="B2618" s="210"/>
      <c r="E2618" s="211"/>
      <c r="G2618" s="102"/>
      <c r="H2618" s="307"/>
      <c r="I2618" s="103"/>
      <c r="J2618" s="104"/>
      <c r="K2618" s="109"/>
      <c r="L2618" s="214"/>
      <c r="CT2618" s="25"/>
    </row>
    <row r="2619" spans="2:98" s="24" customFormat="1" x14ac:dyDescent="0.25">
      <c r="B2619" s="210"/>
      <c r="E2619" s="211"/>
      <c r="G2619" s="102"/>
      <c r="H2619" s="307"/>
      <c r="I2619" s="103"/>
      <c r="J2619" s="104"/>
      <c r="K2619" s="109"/>
      <c r="L2619" s="214"/>
      <c r="CT2619" s="25"/>
    </row>
    <row r="2620" spans="2:98" s="24" customFormat="1" x14ac:dyDescent="0.25">
      <c r="B2620" s="210"/>
      <c r="E2620" s="211"/>
      <c r="G2620" s="102"/>
      <c r="H2620" s="307"/>
      <c r="I2620" s="103"/>
      <c r="J2620" s="104"/>
      <c r="K2620" s="109"/>
      <c r="L2620" s="214"/>
      <c r="CT2620" s="25"/>
    </row>
    <row r="2621" spans="2:98" s="24" customFormat="1" x14ac:dyDescent="0.25">
      <c r="B2621" s="210"/>
      <c r="E2621" s="211"/>
      <c r="G2621" s="102"/>
      <c r="H2621" s="307"/>
      <c r="I2621" s="103"/>
      <c r="J2621" s="104"/>
      <c r="K2621" s="109"/>
      <c r="L2621" s="214"/>
      <c r="CT2621" s="25"/>
    </row>
    <row r="2622" spans="2:98" s="24" customFormat="1" x14ac:dyDescent="0.25">
      <c r="B2622" s="210"/>
      <c r="E2622" s="211"/>
      <c r="G2622" s="102"/>
      <c r="H2622" s="307"/>
      <c r="I2622" s="103"/>
      <c r="J2622" s="104"/>
      <c r="K2622" s="109"/>
      <c r="L2622" s="214"/>
      <c r="CT2622" s="25"/>
    </row>
    <row r="2623" spans="2:98" s="24" customFormat="1" x14ac:dyDescent="0.25">
      <c r="B2623" s="210"/>
      <c r="E2623" s="211"/>
      <c r="G2623" s="102"/>
      <c r="H2623" s="307"/>
      <c r="I2623" s="103"/>
      <c r="J2623" s="104"/>
      <c r="K2623" s="109"/>
      <c r="L2623" s="214"/>
      <c r="CT2623" s="25"/>
    </row>
    <row r="2624" spans="2:98" s="24" customFormat="1" x14ac:dyDescent="0.25">
      <c r="B2624" s="210"/>
      <c r="E2624" s="211"/>
      <c r="G2624" s="102"/>
      <c r="H2624" s="307"/>
      <c r="I2624" s="103"/>
      <c r="J2624" s="104"/>
      <c r="K2624" s="109"/>
      <c r="L2624" s="214"/>
      <c r="CT2624" s="25"/>
    </row>
    <row r="2625" spans="2:98" s="24" customFormat="1" x14ac:dyDescent="0.25">
      <c r="B2625" s="210"/>
      <c r="E2625" s="211"/>
      <c r="G2625" s="102"/>
      <c r="H2625" s="307"/>
      <c r="I2625" s="103"/>
      <c r="J2625" s="104"/>
      <c r="K2625" s="109"/>
      <c r="L2625" s="214"/>
      <c r="CT2625" s="25"/>
    </row>
    <row r="2626" spans="2:98" s="24" customFormat="1" x14ac:dyDescent="0.25">
      <c r="B2626" s="210"/>
      <c r="E2626" s="211"/>
      <c r="G2626" s="102"/>
      <c r="H2626" s="307"/>
      <c r="I2626" s="103"/>
      <c r="J2626" s="104"/>
      <c r="K2626" s="109"/>
      <c r="L2626" s="214"/>
      <c r="CT2626" s="25"/>
    </row>
    <row r="2627" spans="2:98" s="24" customFormat="1" x14ac:dyDescent="0.25">
      <c r="B2627" s="210"/>
      <c r="E2627" s="211"/>
      <c r="G2627" s="102"/>
      <c r="H2627" s="307"/>
      <c r="I2627" s="103"/>
      <c r="J2627" s="104"/>
      <c r="K2627" s="109"/>
      <c r="L2627" s="214"/>
      <c r="CT2627" s="25"/>
    </row>
    <row r="2628" spans="2:98" s="24" customFormat="1" x14ac:dyDescent="0.25">
      <c r="B2628" s="210"/>
      <c r="E2628" s="211"/>
      <c r="G2628" s="102"/>
      <c r="H2628" s="307"/>
      <c r="I2628" s="103"/>
      <c r="J2628" s="104"/>
      <c r="K2628" s="109"/>
      <c r="L2628" s="214"/>
      <c r="CT2628" s="25"/>
    </row>
    <row r="2629" spans="2:98" s="24" customFormat="1" x14ac:dyDescent="0.25">
      <c r="B2629" s="210"/>
      <c r="E2629" s="211"/>
      <c r="G2629" s="102"/>
      <c r="H2629" s="307"/>
      <c r="I2629" s="103"/>
      <c r="J2629" s="104"/>
      <c r="K2629" s="109"/>
      <c r="L2629" s="214"/>
      <c r="CT2629" s="25"/>
    </row>
    <row r="2630" spans="2:98" s="24" customFormat="1" x14ac:dyDescent="0.25">
      <c r="B2630" s="210"/>
      <c r="E2630" s="211"/>
      <c r="G2630" s="102"/>
      <c r="H2630" s="307"/>
      <c r="I2630" s="103"/>
      <c r="J2630" s="104"/>
      <c r="K2630" s="109"/>
      <c r="L2630" s="214"/>
      <c r="CT2630" s="25"/>
    </row>
    <row r="2631" spans="2:98" s="24" customFormat="1" x14ac:dyDescent="0.25">
      <c r="B2631" s="210"/>
      <c r="E2631" s="211"/>
      <c r="G2631" s="102"/>
      <c r="H2631" s="307"/>
      <c r="I2631" s="103"/>
      <c r="J2631" s="104"/>
      <c r="K2631" s="109"/>
      <c r="L2631" s="214"/>
      <c r="CT2631" s="25"/>
    </row>
    <row r="2632" spans="2:98" s="24" customFormat="1" x14ac:dyDescent="0.25">
      <c r="B2632" s="210"/>
      <c r="E2632" s="211"/>
      <c r="G2632" s="102"/>
      <c r="H2632" s="307"/>
      <c r="I2632" s="103"/>
      <c r="J2632" s="104"/>
      <c r="K2632" s="109"/>
      <c r="L2632" s="214"/>
      <c r="CT2632" s="25"/>
    </row>
    <row r="2633" spans="2:98" s="24" customFormat="1" x14ac:dyDescent="0.25">
      <c r="B2633" s="210"/>
      <c r="E2633" s="211"/>
      <c r="G2633" s="102"/>
      <c r="H2633" s="307"/>
      <c r="I2633" s="103"/>
      <c r="J2633" s="104"/>
      <c r="K2633" s="109"/>
      <c r="L2633" s="214"/>
      <c r="CT2633" s="25"/>
    </row>
    <row r="2634" spans="2:98" s="24" customFormat="1" x14ac:dyDescent="0.25">
      <c r="B2634" s="210"/>
      <c r="E2634" s="211"/>
      <c r="G2634" s="102"/>
      <c r="H2634" s="307"/>
      <c r="I2634" s="103"/>
      <c r="J2634" s="104"/>
      <c r="K2634" s="109"/>
      <c r="L2634" s="214"/>
      <c r="CT2634" s="25"/>
    </row>
    <row r="2635" spans="2:98" s="24" customFormat="1" x14ac:dyDescent="0.25">
      <c r="B2635" s="210"/>
      <c r="E2635" s="211"/>
      <c r="G2635" s="102"/>
      <c r="H2635" s="307"/>
      <c r="I2635" s="103"/>
      <c r="J2635" s="104"/>
      <c r="K2635" s="109"/>
      <c r="L2635" s="214"/>
      <c r="CT2635" s="25"/>
    </row>
    <row r="2636" spans="2:98" s="24" customFormat="1" x14ac:dyDescent="0.25">
      <c r="B2636" s="210"/>
      <c r="E2636" s="211"/>
      <c r="G2636" s="102"/>
      <c r="H2636" s="307"/>
      <c r="I2636" s="103"/>
      <c r="J2636" s="104"/>
      <c r="K2636" s="109"/>
      <c r="L2636" s="214"/>
      <c r="CT2636" s="25"/>
    </row>
    <row r="2637" spans="2:98" s="24" customFormat="1" x14ac:dyDescent="0.25">
      <c r="B2637" s="210"/>
      <c r="E2637" s="211"/>
      <c r="G2637" s="102"/>
      <c r="H2637" s="307"/>
      <c r="I2637" s="103"/>
      <c r="J2637" s="104"/>
      <c r="K2637" s="109"/>
      <c r="L2637" s="214"/>
      <c r="CT2637" s="25"/>
    </row>
    <row r="2638" spans="2:98" s="24" customFormat="1" x14ac:dyDescent="0.25">
      <c r="B2638" s="210"/>
      <c r="E2638" s="211"/>
      <c r="G2638" s="102"/>
      <c r="H2638" s="307"/>
      <c r="I2638" s="103"/>
      <c r="J2638" s="104"/>
      <c r="K2638" s="109"/>
      <c r="L2638" s="214"/>
      <c r="CT2638" s="25"/>
    </row>
    <row r="2639" spans="2:98" s="24" customFormat="1" x14ac:dyDescent="0.25">
      <c r="B2639" s="210"/>
      <c r="E2639" s="211"/>
      <c r="G2639" s="102"/>
      <c r="H2639" s="307"/>
      <c r="I2639" s="103"/>
      <c r="J2639" s="104"/>
      <c r="K2639" s="109"/>
      <c r="L2639" s="214"/>
      <c r="CT2639" s="25"/>
    </row>
    <row r="2640" spans="2:98" s="24" customFormat="1" x14ac:dyDescent="0.25">
      <c r="B2640" s="210"/>
      <c r="E2640" s="211"/>
      <c r="G2640" s="102"/>
      <c r="H2640" s="307"/>
      <c r="I2640" s="103"/>
      <c r="J2640" s="104"/>
      <c r="K2640" s="109"/>
      <c r="L2640" s="214"/>
      <c r="CT2640" s="25"/>
    </row>
    <row r="2641" spans="2:98" s="24" customFormat="1" x14ac:dyDescent="0.25">
      <c r="B2641" s="210"/>
      <c r="E2641" s="211"/>
      <c r="G2641" s="102"/>
      <c r="H2641" s="307"/>
      <c r="I2641" s="103"/>
      <c r="J2641" s="104"/>
      <c r="K2641" s="109"/>
      <c r="L2641" s="214"/>
      <c r="CT2641" s="25"/>
    </row>
    <row r="2642" spans="2:98" s="24" customFormat="1" x14ac:dyDescent="0.25">
      <c r="B2642" s="210"/>
      <c r="E2642" s="211"/>
      <c r="G2642" s="102"/>
      <c r="H2642" s="307"/>
      <c r="I2642" s="103"/>
      <c r="J2642" s="104"/>
      <c r="K2642" s="109"/>
      <c r="L2642" s="214"/>
      <c r="CT2642" s="25"/>
    </row>
    <row r="2643" spans="2:98" s="24" customFormat="1" x14ac:dyDescent="0.25">
      <c r="B2643" s="210"/>
      <c r="E2643" s="211"/>
      <c r="G2643" s="102"/>
      <c r="H2643" s="307"/>
      <c r="I2643" s="103"/>
      <c r="J2643" s="104"/>
      <c r="K2643" s="109"/>
      <c r="L2643" s="214"/>
      <c r="CT2643" s="25"/>
    </row>
    <row r="2644" spans="2:98" s="24" customFormat="1" x14ac:dyDescent="0.25">
      <c r="B2644" s="210"/>
      <c r="E2644" s="211"/>
      <c r="G2644" s="102"/>
      <c r="H2644" s="307"/>
      <c r="I2644" s="103"/>
      <c r="J2644" s="104"/>
      <c r="K2644" s="109"/>
      <c r="L2644" s="214"/>
      <c r="CT2644" s="25"/>
    </row>
    <row r="2645" spans="2:98" s="24" customFormat="1" x14ac:dyDescent="0.25">
      <c r="B2645" s="210"/>
      <c r="E2645" s="211"/>
      <c r="G2645" s="102"/>
      <c r="H2645" s="307"/>
      <c r="I2645" s="103"/>
      <c r="J2645" s="104"/>
      <c r="K2645" s="109"/>
      <c r="L2645" s="214"/>
      <c r="CT2645" s="25"/>
    </row>
    <row r="2646" spans="2:98" s="24" customFormat="1" x14ac:dyDescent="0.25">
      <c r="B2646" s="210"/>
      <c r="E2646" s="211"/>
      <c r="G2646" s="102"/>
      <c r="H2646" s="307"/>
      <c r="I2646" s="103"/>
      <c r="J2646" s="104"/>
      <c r="K2646" s="109"/>
      <c r="L2646" s="214"/>
      <c r="CT2646" s="25"/>
    </row>
    <row r="2647" spans="2:98" s="24" customFormat="1" x14ac:dyDescent="0.25">
      <c r="B2647" s="210"/>
      <c r="E2647" s="211"/>
      <c r="G2647" s="102"/>
      <c r="H2647" s="307"/>
      <c r="I2647" s="103"/>
      <c r="J2647" s="104"/>
      <c r="K2647" s="109"/>
      <c r="L2647" s="214"/>
      <c r="CT2647" s="25"/>
    </row>
    <row r="2648" spans="2:98" s="24" customFormat="1" x14ac:dyDescent="0.25">
      <c r="B2648" s="210"/>
      <c r="E2648" s="211"/>
      <c r="G2648" s="102"/>
      <c r="H2648" s="307"/>
      <c r="I2648" s="103"/>
      <c r="J2648" s="104"/>
      <c r="K2648" s="109"/>
      <c r="L2648" s="214"/>
      <c r="CT2648" s="25"/>
    </row>
    <row r="2649" spans="2:98" s="24" customFormat="1" x14ac:dyDescent="0.25">
      <c r="B2649" s="210"/>
      <c r="E2649" s="211"/>
      <c r="G2649" s="102"/>
      <c r="H2649" s="307"/>
      <c r="I2649" s="103"/>
      <c r="J2649" s="104"/>
      <c r="K2649" s="109"/>
      <c r="L2649" s="214"/>
      <c r="CT2649" s="25"/>
    </row>
    <row r="2650" spans="2:98" s="24" customFormat="1" x14ac:dyDescent="0.25">
      <c r="B2650" s="210"/>
      <c r="E2650" s="211"/>
      <c r="G2650" s="102"/>
      <c r="H2650" s="307"/>
      <c r="I2650" s="103"/>
      <c r="J2650" s="104"/>
      <c r="K2650" s="109"/>
      <c r="L2650" s="214"/>
      <c r="CT2650" s="25"/>
    </row>
    <row r="2651" spans="2:98" s="24" customFormat="1" x14ac:dyDescent="0.25">
      <c r="B2651" s="210"/>
      <c r="E2651" s="211"/>
      <c r="G2651" s="102"/>
      <c r="H2651" s="307"/>
      <c r="I2651" s="103"/>
      <c r="J2651" s="104"/>
      <c r="K2651" s="109"/>
      <c r="L2651" s="214"/>
      <c r="CT2651" s="25"/>
    </row>
    <row r="2652" spans="2:98" s="24" customFormat="1" x14ac:dyDescent="0.25">
      <c r="B2652" s="210"/>
      <c r="E2652" s="211"/>
      <c r="G2652" s="102"/>
      <c r="H2652" s="307"/>
      <c r="I2652" s="103"/>
      <c r="J2652" s="104"/>
      <c r="K2652" s="109"/>
      <c r="L2652" s="214"/>
      <c r="CT2652" s="25"/>
    </row>
    <row r="2653" spans="2:98" s="24" customFormat="1" x14ac:dyDescent="0.25">
      <c r="B2653" s="210"/>
      <c r="E2653" s="211"/>
      <c r="G2653" s="102"/>
      <c r="H2653" s="307"/>
      <c r="I2653" s="103"/>
      <c r="J2653" s="104"/>
      <c r="K2653" s="109"/>
      <c r="L2653" s="214"/>
      <c r="CT2653" s="25"/>
    </row>
    <row r="2654" spans="2:98" s="24" customFormat="1" x14ac:dyDescent="0.25">
      <c r="B2654" s="210"/>
      <c r="E2654" s="211"/>
      <c r="G2654" s="102"/>
      <c r="H2654" s="307"/>
      <c r="I2654" s="103"/>
      <c r="J2654" s="104"/>
      <c r="K2654" s="109"/>
      <c r="L2654" s="214"/>
      <c r="CT2654" s="25"/>
    </row>
    <row r="2655" spans="2:98" s="24" customFormat="1" x14ac:dyDescent="0.25">
      <c r="B2655" s="210"/>
      <c r="E2655" s="211"/>
      <c r="G2655" s="102"/>
      <c r="H2655" s="307"/>
      <c r="I2655" s="103"/>
      <c r="J2655" s="104"/>
      <c r="K2655" s="109"/>
      <c r="L2655" s="214"/>
      <c r="CT2655" s="25"/>
    </row>
    <row r="2656" spans="2:98" s="24" customFormat="1" x14ac:dyDescent="0.25">
      <c r="B2656" s="210"/>
      <c r="E2656" s="211"/>
      <c r="G2656" s="102"/>
      <c r="H2656" s="307"/>
      <c r="I2656" s="103"/>
      <c r="J2656" s="104"/>
      <c r="K2656" s="109"/>
      <c r="L2656" s="214"/>
      <c r="CT2656" s="25"/>
    </row>
    <row r="2657" spans="2:98" s="24" customFormat="1" x14ac:dyDescent="0.25">
      <c r="B2657" s="210"/>
      <c r="E2657" s="211"/>
      <c r="G2657" s="102"/>
      <c r="H2657" s="307"/>
      <c r="I2657" s="103"/>
      <c r="J2657" s="104"/>
      <c r="K2657" s="109"/>
      <c r="L2657" s="214"/>
      <c r="CT2657" s="25"/>
    </row>
    <row r="2658" spans="2:98" s="24" customFormat="1" x14ac:dyDescent="0.25">
      <c r="B2658" s="210"/>
      <c r="E2658" s="211"/>
      <c r="G2658" s="102"/>
      <c r="H2658" s="307"/>
      <c r="I2658" s="103"/>
      <c r="J2658" s="104"/>
      <c r="K2658" s="109"/>
      <c r="L2658" s="214"/>
      <c r="CT2658" s="25"/>
    </row>
    <row r="2659" spans="2:98" s="24" customFormat="1" x14ac:dyDescent="0.25">
      <c r="B2659" s="210"/>
      <c r="E2659" s="211"/>
      <c r="G2659" s="102"/>
      <c r="H2659" s="307"/>
      <c r="I2659" s="103"/>
      <c r="J2659" s="104"/>
      <c r="K2659" s="109"/>
      <c r="L2659" s="214"/>
      <c r="CT2659" s="25"/>
    </row>
    <row r="2660" spans="2:98" s="24" customFormat="1" x14ac:dyDescent="0.25">
      <c r="B2660" s="210"/>
      <c r="E2660" s="211"/>
      <c r="G2660" s="102"/>
      <c r="H2660" s="307"/>
      <c r="I2660" s="103"/>
      <c r="J2660" s="104"/>
      <c r="K2660" s="109"/>
      <c r="L2660" s="214"/>
      <c r="CT2660" s="25"/>
    </row>
    <row r="2661" spans="2:98" s="24" customFormat="1" x14ac:dyDescent="0.25">
      <c r="B2661" s="210"/>
      <c r="E2661" s="211"/>
      <c r="G2661" s="102"/>
      <c r="H2661" s="307"/>
      <c r="I2661" s="103"/>
      <c r="J2661" s="104"/>
      <c r="K2661" s="109"/>
      <c r="L2661" s="214"/>
      <c r="CT2661" s="25"/>
    </row>
    <row r="2662" spans="2:98" s="24" customFormat="1" x14ac:dyDescent="0.25">
      <c r="B2662" s="210"/>
      <c r="E2662" s="211"/>
      <c r="G2662" s="102"/>
      <c r="H2662" s="307"/>
      <c r="I2662" s="103"/>
      <c r="J2662" s="104"/>
      <c r="K2662" s="109"/>
      <c r="L2662" s="214"/>
      <c r="CT2662" s="25"/>
    </row>
    <row r="2663" spans="2:98" s="24" customFormat="1" x14ac:dyDescent="0.25">
      <c r="B2663" s="210"/>
      <c r="E2663" s="211"/>
      <c r="G2663" s="102"/>
      <c r="H2663" s="307"/>
      <c r="I2663" s="103"/>
      <c r="J2663" s="104"/>
      <c r="K2663" s="109"/>
      <c r="L2663" s="214"/>
      <c r="CT2663" s="25"/>
    </row>
    <row r="2664" spans="2:98" s="24" customFormat="1" x14ac:dyDescent="0.25">
      <c r="B2664" s="210"/>
      <c r="E2664" s="211"/>
      <c r="G2664" s="102"/>
      <c r="H2664" s="307"/>
      <c r="I2664" s="103"/>
      <c r="J2664" s="104"/>
      <c r="K2664" s="109"/>
      <c r="L2664" s="214"/>
      <c r="CT2664" s="25"/>
    </row>
    <row r="2665" spans="2:98" s="24" customFormat="1" x14ac:dyDescent="0.25">
      <c r="B2665" s="210"/>
      <c r="E2665" s="211"/>
      <c r="G2665" s="102"/>
      <c r="H2665" s="307"/>
      <c r="I2665" s="103"/>
      <c r="J2665" s="104"/>
      <c r="K2665" s="109"/>
      <c r="L2665" s="214"/>
      <c r="CT2665" s="25"/>
    </row>
    <row r="2666" spans="2:98" s="24" customFormat="1" x14ac:dyDescent="0.25">
      <c r="B2666" s="210"/>
      <c r="E2666" s="211"/>
      <c r="G2666" s="102"/>
      <c r="H2666" s="307"/>
      <c r="I2666" s="103"/>
      <c r="J2666" s="104"/>
      <c r="K2666" s="109"/>
      <c r="L2666" s="214"/>
      <c r="CT2666" s="25"/>
    </row>
    <row r="2667" spans="2:98" s="24" customFormat="1" x14ac:dyDescent="0.25">
      <c r="B2667" s="210"/>
      <c r="E2667" s="211"/>
      <c r="G2667" s="102"/>
      <c r="H2667" s="307"/>
      <c r="I2667" s="103"/>
      <c r="J2667" s="104"/>
      <c r="K2667" s="109"/>
      <c r="L2667" s="214"/>
      <c r="CT2667" s="25"/>
    </row>
    <row r="2668" spans="2:98" s="24" customFormat="1" x14ac:dyDescent="0.25">
      <c r="B2668" s="210"/>
      <c r="E2668" s="211"/>
      <c r="G2668" s="102"/>
      <c r="H2668" s="307"/>
      <c r="I2668" s="103"/>
      <c r="J2668" s="104"/>
      <c r="K2668" s="109"/>
      <c r="L2668" s="214"/>
      <c r="CT2668" s="25"/>
    </row>
    <row r="2669" spans="2:98" s="24" customFormat="1" x14ac:dyDescent="0.25">
      <c r="B2669" s="210"/>
      <c r="E2669" s="211"/>
      <c r="G2669" s="102"/>
      <c r="H2669" s="307"/>
      <c r="I2669" s="103"/>
      <c r="J2669" s="104"/>
      <c r="K2669" s="109"/>
      <c r="L2669" s="214"/>
      <c r="CT2669" s="25"/>
    </row>
    <row r="2670" spans="2:98" s="24" customFormat="1" x14ac:dyDescent="0.25">
      <c r="B2670" s="210"/>
      <c r="E2670" s="211"/>
      <c r="G2670" s="102"/>
      <c r="H2670" s="307"/>
      <c r="I2670" s="103"/>
      <c r="J2670" s="104"/>
      <c r="K2670" s="109"/>
      <c r="L2670" s="214"/>
      <c r="CT2670" s="25"/>
    </row>
    <row r="2671" spans="2:98" s="24" customFormat="1" x14ac:dyDescent="0.25">
      <c r="B2671" s="210"/>
      <c r="E2671" s="211"/>
      <c r="G2671" s="102"/>
      <c r="H2671" s="307"/>
      <c r="I2671" s="103"/>
      <c r="J2671" s="104"/>
      <c r="K2671" s="109"/>
      <c r="L2671" s="214"/>
      <c r="CT2671" s="25"/>
    </row>
    <row r="2672" spans="2:98" s="24" customFormat="1" x14ac:dyDescent="0.25">
      <c r="B2672" s="210"/>
      <c r="E2672" s="211"/>
      <c r="G2672" s="102"/>
      <c r="H2672" s="307"/>
      <c r="I2672" s="103"/>
      <c r="J2672" s="104"/>
      <c r="K2672" s="109"/>
      <c r="L2672" s="214"/>
      <c r="CT2672" s="25"/>
    </row>
    <row r="2673" spans="2:98" s="24" customFormat="1" x14ac:dyDescent="0.25">
      <c r="B2673" s="210"/>
      <c r="E2673" s="211"/>
      <c r="G2673" s="102"/>
      <c r="H2673" s="307"/>
      <c r="I2673" s="103"/>
      <c r="J2673" s="104"/>
      <c r="K2673" s="109"/>
      <c r="L2673" s="214"/>
      <c r="CT2673" s="25"/>
    </row>
    <row r="2674" spans="2:98" s="24" customFormat="1" x14ac:dyDescent="0.25">
      <c r="B2674" s="210"/>
      <c r="E2674" s="211"/>
      <c r="G2674" s="102"/>
      <c r="H2674" s="307"/>
      <c r="I2674" s="103"/>
      <c r="J2674" s="104"/>
      <c r="K2674" s="109"/>
      <c r="L2674" s="214"/>
      <c r="CT2674" s="25"/>
    </row>
    <row r="2675" spans="2:98" s="24" customFormat="1" x14ac:dyDescent="0.25">
      <c r="B2675" s="210"/>
      <c r="E2675" s="211"/>
      <c r="G2675" s="102"/>
      <c r="H2675" s="307"/>
      <c r="I2675" s="103"/>
      <c r="J2675" s="104"/>
      <c r="K2675" s="109"/>
      <c r="L2675" s="214"/>
      <c r="CT2675" s="25"/>
    </row>
    <row r="2676" spans="2:98" s="24" customFormat="1" x14ac:dyDescent="0.25">
      <c r="B2676" s="210"/>
      <c r="E2676" s="211"/>
      <c r="G2676" s="102"/>
      <c r="H2676" s="307"/>
      <c r="I2676" s="103"/>
      <c r="J2676" s="104"/>
      <c r="K2676" s="109"/>
      <c r="L2676" s="214"/>
      <c r="CT2676" s="25"/>
    </row>
    <row r="2677" spans="2:98" s="24" customFormat="1" x14ac:dyDescent="0.25">
      <c r="B2677" s="210"/>
      <c r="E2677" s="211"/>
      <c r="G2677" s="102"/>
      <c r="H2677" s="307"/>
      <c r="I2677" s="103"/>
      <c r="J2677" s="104"/>
      <c r="K2677" s="109"/>
      <c r="L2677" s="214"/>
      <c r="CT2677" s="25"/>
    </row>
    <row r="2678" spans="2:98" s="24" customFormat="1" x14ac:dyDescent="0.25">
      <c r="B2678" s="210"/>
      <c r="E2678" s="211"/>
      <c r="G2678" s="102"/>
      <c r="H2678" s="307"/>
      <c r="I2678" s="103"/>
      <c r="J2678" s="104"/>
      <c r="K2678" s="109"/>
      <c r="L2678" s="214"/>
      <c r="CT2678" s="25"/>
    </row>
    <row r="2679" spans="2:98" s="24" customFormat="1" x14ac:dyDescent="0.25">
      <c r="B2679" s="210"/>
      <c r="E2679" s="211"/>
      <c r="G2679" s="102"/>
      <c r="H2679" s="307"/>
      <c r="I2679" s="103"/>
      <c r="J2679" s="104"/>
      <c r="K2679" s="109"/>
      <c r="L2679" s="214"/>
      <c r="CT2679" s="25"/>
    </row>
    <row r="2680" spans="2:98" s="24" customFormat="1" x14ac:dyDescent="0.25">
      <c r="B2680" s="210"/>
      <c r="E2680" s="211"/>
      <c r="G2680" s="102"/>
      <c r="H2680" s="307"/>
      <c r="I2680" s="103"/>
      <c r="J2680" s="104"/>
      <c r="K2680" s="109"/>
      <c r="L2680" s="214"/>
      <c r="CT2680" s="25"/>
    </row>
    <row r="2681" spans="2:98" s="24" customFormat="1" x14ac:dyDescent="0.25">
      <c r="B2681" s="210"/>
      <c r="E2681" s="211"/>
      <c r="G2681" s="102"/>
      <c r="H2681" s="307"/>
      <c r="I2681" s="103"/>
      <c r="J2681" s="104"/>
      <c r="K2681" s="109"/>
      <c r="L2681" s="214"/>
      <c r="CT2681" s="25"/>
    </row>
    <row r="2682" spans="2:98" s="24" customFormat="1" x14ac:dyDescent="0.25">
      <c r="B2682" s="210"/>
      <c r="E2682" s="211"/>
      <c r="G2682" s="102"/>
      <c r="H2682" s="307"/>
      <c r="I2682" s="103"/>
      <c r="J2682" s="104"/>
      <c r="K2682" s="109"/>
      <c r="L2682" s="214"/>
      <c r="CT2682" s="25"/>
    </row>
    <row r="2683" spans="2:98" s="24" customFormat="1" x14ac:dyDescent="0.25">
      <c r="B2683" s="210"/>
      <c r="E2683" s="211"/>
      <c r="G2683" s="102"/>
      <c r="H2683" s="307"/>
      <c r="I2683" s="103"/>
      <c r="J2683" s="104"/>
      <c r="K2683" s="109"/>
      <c r="L2683" s="214"/>
      <c r="CT2683" s="25"/>
    </row>
    <row r="2684" spans="2:98" s="24" customFormat="1" x14ac:dyDescent="0.25">
      <c r="B2684" s="210"/>
      <c r="E2684" s="211"/>
      <c r="G2684" s="102"/>
      <c r="H2684" s="307"/>
      <c r="I2684" s="103"/>
      <c r="J2684" s="104"/>
      <c r="K2684" s="109"/>
      <c r="L2684" s="214"/>
      <c r="CT2684" s="25"/>
    </row>
    <row r="2685" spans="2:98" s="24" customFormat="1" x14ac:dyDescent="0.25">
      <c r="B2685" s="210"/>
      <c r="E2685" s="211"/>
      <c r="G2685" s="102"/>
      <c r="H2685" s="307"/>
      <c r="I2685" s="103"/>
      <c r="J2685" s="104"/>
      <c r="K2685" s="109"/>
      <c r="L2685" s="214"/>
      <c r="CT2685" s="25"/>
    </row>
    <row r="2686" spans="2:98" s="24" customFormat="1" x14ac:dyDescent="0.25">
      <c r="B2686" s="210"/>
      <c r="E2686" s="211"/>
      <c r="G2686" s="102"/>
      <c r="H2686" s="307"/>
      <c r="I2686" s="103"/>
      <c r="J2686" s="104"/>
      <c r="K2686" s="109"/>
      <c r="L2686" s="214"/>
      <c r="CT2686" s="25"/>
    </row>
    <row r="2687" spans="2:98" s="24" customFormat="1" x14ac:dyDescent="0.25">
      <c r="B2687" s="210"/>
      <c r="E2687" s="211"/>
      <c r="G2687" s="102"/>
      <c r="H2687" s="307"/>
      <c r="I2687" s="103"/>
      <c r="J2687" s="104"/>
      <c r="K2687" s="109"/>
      <c r="L2687" s="214"/>
      <c r="CT2687" s="25"/>
    </row>
    <row r="2688" spans="2:98" s="24" customFormat="1" x14ac:dyDescent="0.25">
      <c r="B2688" s="210"/>
      <c r="E2688" s="211"/>
      <c r="G2688" s="102"/>
      <c r="H2688" s="307"/>
      <c r="I2688" s="103"/>
      <c r="J2688" s="104"/>
      <c r="K2688" s="109"/>
      <c r="L2688" s="214"/>
      <c r="CT2688" s="25"/>
    </row>
    <row r="2689" spans="2:98" s="24" customFormat="1" x14ac:dyDescent="0.25">
      <c r="B2689" s="210"/>
      <c r="E2689" s="211"/>
      <c r="G2689" s="102"/>
      <c r="H2689" s="307"/>
      <c r="I2689" s="103"/>
      <c r="J2689" s="104"/>
      <c r="K2689" s="109"/>
      <c r="L2689" s="214"/>
      <c r="CT2689" s="25"/>
    </row>
    <row r="2690" spans="2:98" s="24" customFormat="1" x14ac:dyDescent="0.25">
      <c r="B2690" s="210"/>
      <c r="E2690" s="211"/>
      <c r="G2690" s="102"/>
      <c r="H2690" s="307"/>
      <c r="I2690" s="103"/>
      <c r="J2690" s="104"/>
      <c r="K2690" s="109"/>
      <c r="L2690" s="214"/>
      <c r="CT2690" s="25"/>
    </row>
    <row r="2691" spans="2:98" s="24" customFormat="1" x14ac:dyDescent="0.25">
      <c r="B2691" s="210"/>
      <c r="E2691" s="211"/>
      <c r="G2691" s="102"/>
      <c r="H2691" s="307"/>
      <c r="I2691" s="103"/>
      <c r="J2691" s="104"/>
      <c r="K2691" s="109"/>
      <c r="L2691" s="214"/>
      <c r="CT2691" s="25"/>
    </row>
    <row r="2692" spans="2:98" s="24" customFormat="1" x14ac:dyDescent="0.25">
      <c r="B2692" s="210"/>
      <c r="E2692" s="211"/>
      <c r="G2692" s="102"/>
      <c r="H2692" s="307"/>
      <c r="I2692" s="103"/>
      <c r="J2692" s="104"/>
      <c r="K2692" s="109"/>
      <c r="L2692" s="214"/>
      <c r="CT2692" s="25"/>
    </row>
    <row r="2693" spans="2:98" s="24" customFormat="1" x14ac:dyDescent="0.25">
      <c r="B2693" s="210"/>
      <c r="E2693" s="211"/>
      <c r="G2693" s="102"/>
      <c r="H2693" s="307"/>
      <c r="I2693" s="103"/>
      <c r="J2693" s="104"/>
      <c r="K2693" s="109"/>
      <c r="L2693" s="214"/>
      <c r="CT2693" s="25"/>
    </row>
    <row r="2694" spans="2:98" s="24" customFormat="1" x14ac:dyDescent="0.25">
      <c r="B2694" s="210"/>
      <c r="E2694" s="211"/>
      <c r="G2694" s="102"/>
      <c r="H2694" s="307"/>
      <c r="I2694" s="103"/>
      <c r="J2694" s="104"/>
      <c r="K2694" s="109"/>
      <c r="L2694" s="214"/>
      <c r="CT2694" s="25"/>
    </row>
    <row r="2695" spans="2:98" s="24" customFormat="1" x14ac:dyDescent="0.25">
      <c r="B2695" s="210"/>
      <c r="E2695" s="211"/>
      <c r="G2695" s="102"/>
      <c r="H2695" s="307"/>
      <c r="I2695" s="103"/>
      <c r="J2695" s="104"/>
      <c r="K2695" s="109"/>
      <c r="L2695" s="214"/>
      <c r="CT2695" s="25"/>
    </row>
    <row r="2696" spans="2:98" s="24" customFormat="1" x14ac:dyDescent="0.25">
      <c r="B2696" s="210"/>
      <c r="E2696" s="211"/>
      <c r="G2696" s="102"/>
      <c r="H2696" s="307"/>
      <c r="I2696" s="103"/>
      <c r="J2696" s="104"/>
      <c r="K2696" s="109"/>
      <c r="L2696" s="214"/>
      <c r="CT2696" s="25"/>
    </row>
    <row r="2697" spans="2:98" s="24" customFormat="1" x14ac:dyDescent="0.25">
      <c r="B2697" s="210"/>
      <c r="E2697" s="211"/>
      <c r="G2697" s="102"/>
      <c r="H2697" s="307"/>
      <c r="I2697" s="103"/>
      <c r="J2697" s="104"/>
      <c r="K2697" s="109"/>
      <c r="L2697" s="214"/>
      <c r="CT2697" s="25"/>
    </row>
    <row r="2698" spans="2:98" s="24" customFormat="1" x14ac:dyDescent="0.25">
      <c r="B2698" s="210"/>
      <c r="E2698" s="211"/>
      <c r="G2698" s="102"/>
      <c r="H2698" s="307"/>
      <c r="I2698" s="103"/>
      <c r="J2698" s="104"/>
      <c r="K2698" s="109"/>
      <c r="L2698" s="214"/>
      <c r="CT2698" s="25"/>
    </row>
    <row r="2699" spans="2:98" s="24" customFormat="1" x14ac:dyDescent="0.25">
      <c r="B2699" s="210"/>
      <c r="E2699" s="211"/>
      <c r="G2699" s="102"/>
      <c r="H2699" s="307"/>
      <c r="I2699" s="103"/>
      <c r="J2699" s="104"/>
      <c r="K2699" s="109"/>
      <c r="L2699" s="214"/>
      <c r="CT2699" s="25"/>
    </row>
    <row r="2700" spans="2:98" s="24" customFormat="1" x14ac:dyDescent="0.25">
      <c r="B2700" s="210"/>
      <c r="E2700" s="211"/>
      <c r="G2700" s="102"/>
      <c r="H2700" s="307"/>
      <c r="I2700" s="103"/>
      <c r="J2700" s="104"/>
      <c r="K2700" s="109"/>
      <c r="L2700" s="214"/>
      <c r="CT2700" s="25"/>
    </row>
    <row r="2701" spans="2:98" s="24" customFormat="1" x14ac:dyDescent="0.25">
      <c r="B2701" s="210"/>
      <c r="E2701" s="211"/>
      <c r="G2701" s="102"/>
      <c r="H2701" s="307"/>
      <c r="I2701" s="103"/>
      <c r="J2701" s="104"/>
      <c r="K2701" s="109"/>
      <c r="L2701" s="214"/>
      <c r="CT2701" s="25"/>
    </row>
    <row r="2702" spans="2:98" s="24" customFormat="1" x14ac:dyDescent="0.25">
      <c r="B2702" s="210"/>
      <c r="E2702" s="211"/>
      <c r="G2702" s="102"/>
      <c r="H2702" s="307"/>
      <c r="I2702" s="103"/>
      <c r="J2702" s="104"/>
      <c r="K2702" s="109"/>
      <c r="L2702" s="214"/>
      <c r="CT2702" s="25"/>
    </row>
    <row r="2703" spans="2:98" s="24" customFormat="1" x14ac:dyDescent="0.25">
      <c r="B2703" s="210"/>
      <c r="E2703" s="211"/>
      <c r="G2703" s="102"/>
      <c r="H2703" s="307"/>
      <c r="I2703" s="103"/>
      <c r="J2703" s="104"/>
      <c r="K2703" s="109"/>
      <c r="L2703" s="214"/>
      <c r="CT2703" s="25"/>
    </row>
    <row r="2704" spans="2:98" s="24" customFormat="1" x14ac:dyDescent="0.25">
      <c r="B2704" s="210"/>
      <c r="E2704" s="211"/>
      <c r="G2704" s="102"/>
      <c r="H2704" s="307"/>
      <c r="I2704" s="103"/>
      <c r="J2704" s="104"/>
      <c r="K2704" s="109"/>
      <c r="L2704" s="214"/>
      <c r="CT2704" s="25"/>
    </row>
    <row r="2705" spans="2:98" s="24" customFormat="1" x14ac:dyDescent="0.25">
      <c r="B2705" s="210"/>
      <c r="E2705" s="211"/>
      <c r="G2705" s="102"/>
      <c r="H2705" s="307"/>
      <c r="I2705" s="103"/>
      <c r="J2705" s="104"/>
      <c r="K2705" s="109"/>
      <c r="L2705" s="214"/>
      <c r="CT2705" s="25"/>
    </row>
    <row r="2706" spans="2:98" s="24" customFormat="1" x14ac:dyDescent="0.25">
      <c r="B2706" s="210"/>
      <c r="E2706" s="211"/>
      <c r="G2706" s="102"/>
      <c r="H2706" s="307"/>
      <c r="I2706" s="103"/>
      <c r="J2706" s="104"/>
      <c r="K2706" s="109"/>
      <c r="L2706" s="214"/>
      <c r="CT2706" s="25"/>
    </row>
    <row r="2707" spans="2:98" s="24" customFormat="1" x14ac:dyDescent="0.25">
      <c r="B2707" s="210"/>
      <c r="E2707" s="211"/>
      <c r="G2707" s="102"/>
      <c r="H2707" s="307"/>
      <c r="I2707" s="103"/>
      <c r="J2707" s="104"/>
      <c r="K2707" s="109"/>
      <c r="L2707" s="214"/>
      <c r="CT2707" s="25"/>
    </row>
    <row r="2708" spans="2:98" s="24" customFormat="1" x14ac:dyDescent="0.25">
      <c r="B2708" s="210"/>
      <c r="E2708" s="211"/>
      <c r="G2708" s="102"/>
      <c r="H2708" s="307"/>
      <c r="I2708" s="103"/>
      <c r="J2708" s="104"/>
      <c r="K2708" s="109"/>
      <c r="L2708" s="214"/>
      <c r="CT2708" s="25"/>
    </row>
    <row r="2709" spans="2:98" s="24" customFormat="1" x14ac:dyDescent="0.25">
      <c r="B2709" s="210"/>
      <c r="E2709" s="211"/>
      <c r="G2709" s="102"/>
      <c r="H2709" s="307"/>
      <c r="I2709" s="103"/>
      <c r="J2709" s="104"/>
      <c r="K2709" s="109"/>
      <c r="L2709" s="214"/>
      <c r="CT2709" s="25"/>
    </row>
    <row r="2710" spans="2:98" s="24" customFormat="1" x14ac:dyDescent="0.25">
      <c r="B2710" s="210"/>
      <c r="E2710" s="211"/>
      <c r="G2710" s="102"/>
      <c r="H2710" s="307"/>
      <c r="I2710" s="103"/>
      <c r="J2710" s="104"/>
      <c r="K2710" s="109"/>
      <c r="L2710" s="214"/>
      <c r="CT2710" s="25"/>
    </row>
    <row r="2711" spans="2:98" s="24" customFormat="1" x14ac:dyDescent="0.25">
      <c r="B2711" s="210"/>
      <c r="E2711" s="211"/>
      <c r="G2711" s="102"/>
      <c r="H2711" s="307"/>
      <c r="I2711" s="103"/>
      <c r="J2711" s="104"/>
      <c r="K2711" s="109"/>
      <c r="L2711" s="214"/>
      <c r="CT2711" s="25"/>
    </row>
    <row r="2712" spans="2:98" s="24" customFormat="1" x14ac:dyDescent="0.25">
      <c r="B2712" s="210"/>
      <c r="E2712" s="211"/>
      <c r="G2712" s="102"/>
      <c r="H2712" s="307"/>
      <c r="I2712" s="103"/>
      <c r="J2712" s="104"/>
      <c r="K2712" s="109"/>
      <c r="L2712" s="214"/>
      <c r="CT2712" s="25"/>
    </row>
    <row r="2713" spans="2:98" s="24" customFormat="1" x14ac:dyDescent="0.25">
      <c r="B2713" s="210"/>
      <c r="E2713" s="211"/>
      <c r="G2713" s="102"/>
      <c r="H2713" s="307"/>
      <c r="I2713" s="103"/>
      <c r="J2713" s="104"/>
      <c r="K2713" s="109"/>
      <c r="L2713" s="214"/>
      <c r="CT2713" s="25"/>
    </row>
    <row r="2714" spans="2:98" s="24" customFormat="1" x14ac:dyDescent="0.25">
      <c r="B2714" s="210"/>
      <c r="E2714" s="211"/>
      <c r="G2714" s="102"/>
      <c r="H2714" s="307"/>
      <c r="I2714" s="103"/>
      <c r="J2714" s="104"/>
      <c r="K2714" s="109"/>
      <c r="L2714" s="214"/>
      <c r="CT2714" s="25"/>
    </row>
    <row r="2715" spans="2:98" s="24" customFormat="1" x14ac:dyDescent="0.25">
      <c r="B2715" s="210"/>
      <c r="E2715" s="211"/>
      <c r="G2715" s="102"/>
      <c r="H2715" s="307"/>
      <c r="I2715" s="103"/>
      <c r="J2715" s="104"/>
      <c r="K2715" s="109"/>
      <c r="L2715" s="214"/>
      <c r="CT2715" s="25"/>
    </row>
    <row r="2716" spans="2:98" s="24" customFormat="1" x14ac:dyDescent="0.25">
      <c r="B2716" s="210"/>
      <c r="E2716" s="211"/>
      <c r="G2716" s="102"/>
      <c r="H2716" s="307"/>
      <c r="I2716" s="103"/>
      <c r="J2716" s="104"/>
      <c r="K2716" s="109"/>
      <c r="L2716" s="214"/>
      <c r="CT2716" s="25"/>
    </row>
    <row r="2717" spans="2:98" s="24" customFormat="1" x14ac:dyDescent="0.25">
      <c r="B2717" s="210"/>
      <c r="E2717" s="211"/>
      <c r="G2717" s="102"/>
      <c r="H2717" s="307"/>
      <c r="I2717" s="103"/>
      <c r="J2717" s="104"/>
      <c r="K2717" s="109"/>
      <c r="L2717" s="214"/>
      <c r="CT2717" s="25"/>
    </row>
    <row r="2718" spans="2:98" s="24" customFormat="1" x14ac:dyDescent="0.25">
      <c r="B2718" s="210"/>
      <c r="E2718" s="211"/>
      <c r="G2718" s="102"/>
      <c r="H2718" s="307"/>
      <c r="I2718" s="103"/>
      <c r="J2718" s="104"/>
      <c r="K2718" s="109"/>
      <c r="L2718" s="214"/>
      <c r="CT2718" s="25"/>
    </row>
    <row r="2719" spans="2:98" s="24" customFormat="1" x14ac:dyDescent="0.25">
      <c r="B2719" s="210"/>
      <c r="E2719" s="211"/>
      <c r="G2719" s="102"/>
      <c r="H2719" s="307"/>
      <c r="I2719" s="103"/>
      <c r="J2719" s="104"/>
      <c r="K2719" s="109"/>
      <c r="L2719" s="214"/>
      <c r="CT2719" s="25"/>
    </row>
    <row r="2720" spans="2:98" s="24" customFormat="1" x14ac:dyDescent="0.25">
      <c r="B2720" s="210"/>
      <c r="E2720" s="211"/>
      <c r="G2720" s="102"/>
      <c r="H2720" s="307"/>
      <c r="I2720" s="103"/>
      <c r="J2720" s="104"/>
      <c r="K2720" s="109"/>
      <c r="L2720" s="214"/>
      <c r="CT2720" s="25"/>
    </row>
    <row r="2721" spans="2:98" s="24" customFormat="1" x14ac:dyDescent="0.25">
      <c r="B2721" s="210"/>
      <c r="E2721" s="211"/>
      <c r="G2721" s="102"/>
      <c r="H2721" s="307"/>
      <c r="I2721" s="103"/>
      <c r="J2721" s="104"/>
      <c r="K2721" s="109"/>
      <c r="L2721" s="214"/>
      <c r="CT2721" s="25"/>
    </row>
    <row r="2722" spans="2:98" s="24" customFormat="1" x14ac:dyDescent="0.25">
      <c r="B2722" s="210"/>
      <c r="E2722" s="211"/>
      <c r="G2722" s="102"/>
      <c r="H2722" s="307"/>
      <c r="I2722" s="103"/>
      <c r="J2722" s="104"/>
      <c r="K2722" s="109"/>
      <c r="L2722" s="214"/>
      <c r="CT2722" s="25"/>
    </row>
    <row r="2723" spans="2:98" s="24" customFormat="1" x14ac:dyDescent="0.25">
      <c r="B2723" s="210"/>
      <c r="E2723" s="211"/>
      <c r="G2723" s="102"/>
      <c r="H2723" s="307"/>
      <c r="I2723" s="103"/>
      <c r="J2723" s="104"/>
      <c r="K2723" s="109"/>
      <c r="L2723" s="214"/>
      <c r="CT2723" s="25"/>
    </row>
    <row r="2724" spans="2:98" s="24" customFormat="1" x14ac:dyDescent="0.25">
      <c r="B2724" s="210"/>
      <c r="E2724" s="211"/>
      <c r="G2724" s="102"/>
      <c r="H2724" s="307"/>
      <c r="I2724" s="103"/>
      <c r="J2724" s="104"/>
      <c r="K2724" s="109"/>
      <c r="L2724" s="214"/>
      <c r="CT2724" s="25"/>
    </row>
    <row r="2725" spans="2:98" s="24" customFormat="1" x14ac:dyDescent="0.25">
      <c r="B2725" s="210"/>
      <c r="E2725" s="211"/>
      <c r="G2725" s="102"/>
      <c r="H2725" s="307"/>
      <c r="I2725" s="103"/>
      <c r="J2725" s="104"/>
      <c r="K2725" s="109"/>
      <c r="L2725" s="214"/>
      <c r="CT2725" s="25"/>
    </row>
    <row r="2726" spans="2:98" s="24" customFormat="1" x14ac:dyDescent="0.25">
      <c r="B2726" s="210"/>
      <c r="E2726" s="211"/>
      <c r="G2726" s="102"/>
      <c r="H2726" s="307"/>
      <c r="I2726" s="103"/>
      <c r="J2726" s="104"/>
      <c r="K2726" s="109"/>
      <c r="L2726" s="214"/>
      <c r="CT2726" s="25"/>
    </row>
    <row r="2727" spans="2:98" s="24" customFormat="1" x14ac:dyDescent="0.25">
      <c r="B2727" s="210"/>
      <c r="E2727" s="211"/>
      <c r="G2727" s="102"/>
      <c r="H2727" s="307"/>
      <c r="I2727" s="103"/>
      <c r="J2727" s="104"/>
      <c r="K2727" s="109"/>
      <c r="L2727" s="214"/>
      <c r="CT2727" s="25"/>
    </row>
    <row r="2728" spans="2:98" s="24" customFormat="1" x14ac:dyDescent="0.25">
      <c r="B2728" s="210"/>
      <c r="E2728" s="211"/>
      <c r="G2728" s="102"/>
      <c r="H2728" s="307"/>
      <c r="I2728" s="103"/>
      <c r="J2728" s="104"/>
      <c r="K2728" s="109"/>
      <c r="L2728" s="214"/>
      <c r="CT2728" s="25"/>
    </row>
    <row r="2729" spans="2:98" s="24" customFormat="1" x14ac:dyDescent="0.25">
      <c r="B2729" s="210"/>
      <c r="E2729" s="211"/>
      <c r="G2729" s="102"/>
      <c r="H2729" s="307"/>
      <c r="I2729" s="103"/>
      <c r="J2729" s="104"/>
      <c r="K2729" s="109"/>
      <c r="L2729" s="214"/>
      <c r="CT2729" s="25"/>
    </row>
    <row r="2730" spans="2:98" s="24" customFormat="1" x14ac:dyDescent="0.25">
      <c r="B2730" s="210"/>
      <c r="E2730" s="211"/>
      <c r="G2730" s="102"/>
      <c r="H2730" s="307"/>
      <c r="I2730" s="103"/>
      <c r="J2730" s="104"/>
      <c r="K2730" s="109"/>
      <c r="L2730" s="214"/>
      <c r="CT2730" s="25"/>
    </row>
    <row r="2731" spans="2:98" s="24" customFormat="1" x14ac:dyDescent="0.25">
      <c r="B2731" s="210"/>
      <c r="E2731" s="211"/>
      <c r="G2731" s="102"/>
      <c r="H2731" s="307"/>
      <c r="I2731" s="103"/>
      <c r="J2731" s="104"/>
      <c r="K2731" s="109"/>
      <c r="L2731" s="214"/>
      <c r="CT2731" s="25"/>
    </row>
    <row r="2732" spans="2:98" s="24" customFormat="1" x14ac:dyDescent="0.25">
      <c r="B2732" s="210"/>
      <c r="E2732" s="211"/>
      <c r="G2732" s="102"/>
      <c r="H2732" s="307"/>
      <c r="I2732" s="103"/>
      <c r="J2732" s="104"/>
      <c r="K2732" s="109"/>
      <c r="L2732" s="214"/>
      <c r="CT2732" s="25"/>
    </row>
    <row r="2733" spans="2:98" s="24" customFormat="1" x14ac:dyDescent="0.25">
      <c r="B2733" s="210"/>
      <c r="E2733" s="211"/>
      <c r="G2733" s="102"/>
      <c r="H2733" s="307"/>
      <c r="I2733" s="103"/>
      <c r="J2733" s="104"/>
      <c r="K2733" s="109"/>
      <c r="L2733" s="214"/>
      <c r="CT2733" s="25"/>
    </row>
    <row r="2734" spans="2:98" s="24" customFormat="1" x14ac:dyDescent="0.25">
      <c r="B2734" s="210"/>
      <c r="E2734" s="211"/>
      <c r="G2734" s="102"/>
      <c r="H2734" s="307"/>
      <c r="I2734" s="103"/>
      <c r="J2734" s="104"/>
      <c r="K2734" s="109"/>
      <c r="L2734" s="214"/>
      <c r="CT2734" s="25"/>
    </row>
    <row r="2735" spans="2:98" s="24" customFormat="1" x14ac:dyDescent="0.25">
      <c r="B2735" s="210"/>
      <c r="E2735" s="211"/>
      <c r="G2735" s="102"/>
      <c r="H2735" s="307"/>
      <c r="I2735" s="103"/>
      <c r="J2735" s="104"/>
      <c r="K2735" s="109"/>
      <c r="L2735" s="214"/>
      <c r="CT2735" s="25"/>
    </row>
    <row r="2736" spans="2:98" s="24" customFormat="1" x14ac:dyDescent="0.25">
      <c r="B2736" s="210"/>
      <c r="E2736" s="211"/>
      <c r="G2736" s="102"/>
      <c r="H2736" s="307"/>
      <c r="I2736" s="103"/>
      <c r="J2736" s="104"/>
      <c r="K2736" s="109"/>
      <c r="L2736" s="214"/>
      <c r="CT2736" s="25"/>
    </row>
    <row r="2737" spans="2:98" s="24" customFormat="1" x14ac:dyDescent="0.25">
      <c r="B2737" s="210"/>
      <c r="E2737" s="211"/>
      <c r="G2737" s="102"/>
      <c r="H2737" s="307"/>
      <c r="I2737" s="103"/>
      <c r="J2737" s="104"/>
      <c r="K2737" s="109"/>
      <c r="L2737" s="214"/>
      <c r="CT2737" s="25"/>
    </row>
    <row r="2738" spans="2:98" s="24" customFormat="1" x14ac:dyDescent="0.25">
      <c r="B2738" s="210"/>
      <c r="E2738" s="211"/>
      <c r="G2738" s="102"/>
      <c r="H2738" s="307"/>
      <c r="I2738" s="103"/>
      <c r="J2738" s="104"/>
      <c r="K2738" s="109"/>
      <c r="L2738" s="214"/>
      <c r="CT2738" s="25"/>
    </row>
    <row r="2739" spans="2:98" s="24" customFormat="1" x14ac:dyDescent="0.25">
      <c r="B2739" s="210"/>
      <c r="E2739" s="211"/>
      <c r="G2739" s="102"/>
      <c r="H2739" s="307"/>
      <c r="I2739" s="103"/>
      <c r="J2739" s="104"/>
      <c r="K2739" s="109"/>
      <c r="L2739" s="214"/>
      <c r="CT2739" s="25"/>
    </row>
    <row r="2740" spans="2:98" s="24" customFormat="1" x14ac:dyDescent="0.25">
      <c r="B2740" s="210"/>
      <c r="E2740" s="211"/>
      <c r="G2740" s="102"/>
      <c r="H2740" s="307"/>
      <c r="I2740" s="103"/>
      <c r="J2740" s="104"/>
      <c r="K2740" s="109"/>
      <c r="L2740" s="214"/>
      <c r="CT2740" s="25"/>
    </row>
    <row r="2741" spans="2:98" s="24" customFormat="1" x14ac:dyDescent="0.25">
      <c r="B2741" s="210"/>
      <c r="E2741" s="211"/>
      <c r="G2741" s="102"/>
      <c r="H2741" s="307"/>
      <c r="I2741" s="103"/>
      <c r="J2741" s="104"/>
      <c r="K2741" s="109"/>
      <c r="L2741" s="214"/>
      <c r="CT2741" s="25"/>
    </row>
    <row r="2742" spans="2:98" s="24" customFormat="1" x14ac:dyDescent="0.25">
      <c r="B2742" s="210"/>
      <c r="E2742" s="211"/>
      <c r="G2742" s="102"/>
      <c r="H2742" s="307"/>
      <c r="I2742" s="103"/>
      <c r="J2742" s="104"/>
      <c r="K2742" s="109"/>
      <c r="L2742" s="214"/>
      <c r="CT2742" s="25"/>
    </row>
    <row r="2743" spans="2:98" s="24" customFormat="1" x14ac:dyDescent="0.25">
      <c r="B2743" s="210"/>
      <c r="E2743" s="211"/>
      <c r="G2743" s="102"/>
      <c r="H2743" s="307"/>
      <c r="I2743" s="103"/>
      <c r="J2743" s="104"/>
      <c r="K2743" s="109"/>
      <c r="L2743" s="214"/>
      <c r="CT2743" s="25"/>
    </row>
    <row r="2744" spans="2:98" s="24" customFormat="1" x14ac:dyDescent="0.25">
      <c r="B2744" s="210"/>
      <c r="E2744" s="211"/>
      <c r="G2744" s="102"/>
      <c r="H2744" s="307"/>
      <c r="I2744" s="103"/>
      <c r="J2744" s="104"/>
      <c r="K2744" s="109"/>
      <c r="L2744" s="214"/>
      <c r="CT2744" s="25"/>
    </row>
    <row r="2745" spans="2:98" s="24" customFormat="1" x14ac:dyDescent="0.25">
      <c r="B2745" s="210"/>
      <c r="E2745" s="211"/>
      <c r="G2745" s="102"/>
      <c r="H2745" s="307"/>
      <c r="I2745" s="103"/>
      <c r="J2745" s="104"/>
      <c r="K2745" s="109"/>
      <c r="L2745" s="214"/>
      <c r="CT2745" s="25"/>
    </row>
    <row r="2746" spans="2:98" s="24" customFormat="1" x14ac:dyDescent="0.25">
      <c r="B2746" s="210"/>
      <c r="E2746" s="211"/>
      <c r="G2746" s="102"/>
      <c r="H2746" s="307"/>
      <c r="I2746" s="103"/>
      <c r="J2746" s="104"/>
      <c r="K2746" s="109"/>
      <c r="L2746" s="214"/>
      <c r="CT2746" s="25"/>
    </row>
    <row r="2747" spans="2:98" s="24" customFormat="1" x14ac:dyDescent="0.25">
      <c r="B2747" s="210"/>
      <c r="E2747" s="211"/>
      <c r="G2747" s="102"/>
      <c r="H2747" s="307"/>
      <c r="I2747" s="103"/>
      <c r="J2747" s="104"/>
      <c r="K2747" s="109"/>
      <c r="L2747" s="214"/>
      <c r="CT2747" s="25"/>
    </row>
    <row r="2748" spans="2:98" s="24" customFormat="1" x14ac:dyDescent="0.25">
      <c r="B2748" s="210"/>
      <c r="E2748" s="211"/>
      <c r="G2748" s="102"/>
      <c r="H2748" s="307"/>
      <c r="I2748" s="103"/>
      <c r="J2748" s="104"/>
      <c r="K2748" s="109"/>
      <c r="L2748" s="214"/>
      <c r="CT2748" s="25"/>
    </row>
    <row r="2749" spans="2:98" s="24" customFormat="1" x14ac:dyDescent="0.25">
      <c r="B2749" s="210"/>
      <c r="E2749" s="211"/>
      <c r="G2749" s="102"/>
      <c r="H2749" s="307"/>
      <c r="I2749" s="103"/>
      <c r="J2749" s="104"/>
      <c r="K2749" s="109"/>
      <c r="L2749" s="214"/>
      <c r="CT2749" s="25"/>
    </row>
    <row r="2750" spans="2:98" s="24" customFormat="1" x14ac:dyDescent="0.25">
      <c r="B2750" s="210"/>
      <c r="E2750" s="211"/>
      <c r="G2750" s="102"/>
      <c r="H2750" s="307"/>
      <c r="I2750" s="103"/>
      <c r="J2750" s="104"/>
      <c r="K2750" s="109"/>
      <c r="L2750" s="214"/>
      <c r="CT2750" s="25"/>
    </row>
    <row r="2751" spans="2:98" s="24" customFormat="1" x14ac:dyDescent="0.25">
      <c r="B2751" s="210"/>
      <c r="E2751" s="211"/>
      <c r="G2751" s="102"/>
      <c r="H2751" s="307"/>
      <c r="I2751" s="103"/>
      <c r="J2751" s="104"/>
      <c r="K2751" s="109"/>
      <c r="L2751" s="214"/>
      <c r="CT2751" s="25"/>
    </row>
    <row r="2752" spans="2:98" s="24" customFormat="1" x14ac:dyDescent="0.25">
      <c r="B2752" s="210"/>
      <c r="E2752" s="211"/>
      <c r="G2752" s="102"/>
      <c r="H2752" s="307"/>
      <c r="I2752" s="103"/>
      <c r="J2752" s="104"/>
      <c r="K2752" s="109"/>
      <c r="L2752" s="214"/>
      <c r="CT2752" s="25"/>
    </row>
    <row r="2753" spans="2:98" s="24" customFormat="1" x14ac:dyDescent="0.25">
      <c r="B2753" s="210"/>
      <c r="E2753" s="211"/>
      <c r="G2753" s="102"/>
      <c r="H2753" s="307"/>
      <c r="I2753" s="103"/>
      <c r="J2753" s="104"/>
      <c r="K2753" s="109"/>
      <c r="L2753" s="214"/>
      <c r="CT2753" s="25"/>
    </row>
    <row r="2754" spans="2:98" s="24" customFormat="1" x14ac:dyDescent="0.25">
      <c r="B2754" s="210"/>
      <c r="E2754" s="211"/>
      <c r="G2754" s="102"/>
      <c r="H2754" s="307"/>
      <c r="I2754" s="103"/>
      <c r="J2754" s="104"/>
      <c r="K2754" s="109"/>
      <c r="L2754" s="214"/>
      <c r="CT2754" s="25"/>
    </row>
    <row r="2755" spans="2:98" s="24" customFormat="1" x14ac:dyDescent="0.25">
      <c r="B2755" s="210"/>
      <c r="E2755" s="211"/>
      <c r="G2755" s="102"/>
      <c r="H2755" s="307"/>
      <c r="I2755" s="103"/>
      <c r="J2755" s="104"/>
      <c r="K2755" s="109"/>
      <c r="L2755" s="214"/>
      <c r="CT2755" s="25"/>
    </row>
    <row r="2756" spans="2:98" s="24" customFormat="1" x14ac:dyDescent="0.25">
      <c r="B2756" s="210"/>
      <c r="E2756" s="211"/>
      <c r="G2756" s="102"/>
      <c r="H2756" s="307"/>
      <c r="I2756" s="103"/>
      <c r="J2756" s="104"/>
      <c r="K2756" s="109"/>
      <c r="L2756" s="214"/>
      <c r="CT2756" s="25"/>
    </row>
    <row r="2757" spans="2:98" s="24" customFormat="1" x14ac:dyDescent="0.25">
      <c r="B2757" s="210"/>
      <c r="E2757" s="211"/>
      <c r="G2757" s="102"/>
      <c r="H2757" s="307"/>
      <c r="I2757" s="103"/>
      <c r="J2757" s="104"/>
      <c r="K2757" s="109"/>
      <c r="L2757" s="214"/>
      <c r="CT2757" s="25"/>
    </row>
    <row r="2758" spans="2:98" s="24" customFormat="1" x14ac:dyDescent="0.25">
      <c r="B2758" s="210"/>
      <c r="E2758" s="211"/>
      <c r="G2758" s="102"/>
      <c r="H2758" s="307"/>
      <c r="I2758" s="103"/>
      <c r="J2758" s="104"/>
      <c r="K2758" s="109"/>
      <c r="L2758" s="214"/>
      <c r="CT2758" s="25"/>
    </row>
    <row r="2759" spans="2:98" s="24" customFormat="1" x14ac:dyDescent="0.25">
      <c r="B2759" s="210"/>
      <c r="E2759" s="211"/>
      <c r="G2759" s="102"/>
      <c r="H2759" s="307"/>
      <c r="I2759" s="103"/>
      <c r="J2759" s="104"/>
      <c r="K2759" s="109"/>
      <c r="L2759" s="214"/>
      <c r="CT2759" s="25"/>
    </row>
    <row r="2760" spans="2:98" s="24" customFormat="1" x14ac:dyDescent="0.25">
      <c r="B2760" s="210"/>
      <c r="E2760" s="211"/>
      <c r="G2760" s="102"/>
      <c r="H2760" s="307"/>
      <c r="I2760" s="103"/>
      <c r="J2760" s="104"/>
      <c r="K2760" s="109"/>
      <c r="L2760" s="214"/>
      <c r="CT2760" s="25"/>
    </row>
    <row r="2761" spans="2:98" s="24" customFormat="1" x14ac:dyDescent="0.25">
      <c r="B2761" s="210"/>
      <c r="E2761" s="211"/>
      <c r="G2761" s="102"/>
      <c r="H2761" s="307"/>
      <c r="I2761" s="103"/>
      <c r="J2761" s="104"/>
      <c r="K2761" s="109"/>
      <c r="L2761" s="214"/>
      <c r="CT2761" s="25"/>
    </row>
    <row r="2762" spans="2:98" s="24" customFormat="1" x14ac:dyDescent="0.25">
      <c r="B2762" s="210"/>
      <c r="E2762" s="211"/>
      <c r="G2762" s="102"/>
      <c r="H2762" s="307"/>
      <c r="I2762" s="103"/>
      <c r="J2762" s="104"/>
      <c r="K2762" s="109"/>
      <c r="L2762" s="214"/>
      <c r="CT2762" s="25"/>
    </row>
    <row r="2763" spans="2:98" s="24" customFormat="1" x14ac:dyDescent="0.25">
      <c r="B2763" s="210"/>
      <c r="E2763" s="211"/>
      <c r="G2763" s="102"/>
      <c r="H2763" s="307"/>
      <c r="I2763" s="103"/>
      <c r="J2763" s="104"/>
      <c r="K2763" s="109"/>
      <c r="L2763" s="214"/>
      <c r="CT2763" s="25"/>
    </row>
    <row r="2764" spans="2:98" s="24" customFormat="1" x14ac:dyDescent="0.25">
      <c r="B2764" s="210"/>
      <c r="E2764" s="211"/>
      <c r="G2764" s="102"/>
      <c r="H2764" s="307"/>
      <c r="I2764" s="103"/>
      <c r="J2764" s="104"/>
      <c r="K2764" s="109"/>
      <c r="L2764" s="214"/>
      <c r="CT2764" s="25"/>
    </row>
    <row r="2765" spans="2:98" s="24" customFormat="1" x14ac:dyDescent="0.25">
      <c r="B2765" s="210"/>
      <c r="E2765" s="211"/>
      <c r="G2765" s="102"/>
      <c r="H2765" s="307"/>
      <c r="I2765" s="103"/>
      <c r="J2765" s="104"/>
      <c r="K2765" s="109"/>
      <c r="L2765" s="214"/>
      <c r="CT2765" s="25"/>
    </row>
    <row r="2766" spans="2:98" s="24" customFormat="1" x14ac:dyDescent="0.25">
      <c r="B2766" s="210"/>
      <c r="E2766" s="211"/>
      <c r="G2766" s="102"/>
      <c r="H2766" s="307"/>
      <c r="I2766" s="103"/>
      <c r="J2766" s="104"/>
      <c r="K2766" s="109"/>
      <c r="L2766" s="214"/>
      <c r="CT2766" s="25"/>
    </row>
    <row r="2767" spans="2:98" s="24" customFormat="1" x14ac:dyDescent="0.25">
      <c r="B2767" s="210"/>
      <c r="E2767" s="211"/>
      <c r="G2767" s="102"/>
      <c r="H2767" s="307"/>
      <c r="I2767" s="103"/>
      <c r="J2767" s="104"/>
      <c r="K2767" s="109"/>
      <c r="L2767" s="214"/>
      <c r="CT2767" s="25"/>
    </row>
    <row r="2768" spans="2:98" s="24" customFormat="1" x14ac:dyDescent="0.25">
      <c r="B2768" s="210"/>
      <c r="E2768" s="211"/>
      <c r="G2768" s="102"/>
      <c r="H2768" s="307"/>
      <c r="I2768" s="103"/>
      <c r="J2768" s="104"/>
      <c r="K2768" s="109"/>
      <c r="L2768" s="214"/>
      <c r="CT2768" s="25"/>
    </row>
    <row r="2769" spans="2:98" s="24" customFormat="1" x14ac:dyDescent="0.25">
      <c r="B2769" s="210"/>
      <c r="E2769" s="211"/>
      <c r="G2769" s="102"/>
      <c r="H2769" s="307"/>
      <c r="I2769" s="103"/>
      <c r="J2769" s="104"/>
      <c r="K2769" s="109"/>
      <c r="L2769" s="214"/>
      <c r="CT2769" s="25"/>
    </row>
    <row r="2770" spans="2:98" s="24" customFormat="1" x14ac:dyDescent="0.25">
      <c r="B2770" s="210"/>
      <c r="E2770" s="211"/>
      <c r="G2770" s="102"/>
      <c r="H2770" s="307"/>
      <c r="I2770" s="103"/>
      <c r="J2770" s="104"/>
      <c r="K2770" s="109"/>
      <c r="L2770" s="214"/>
      <c r="CT2770" s="25"/>
    </row>
    <row r="2771" spans="2:98" s="24" customFormat="1" x14ac:dyDescent="0.25">
      <c r="B2771" s="210"/>
      <c r="E2771" s="211"/>
      <c r="G2771" s="102"/>
      <c r="H2771" s="307"/>
      <c r="I2771" s="103"/>
      <c r="J2771" s="104"/>
      <c r="K2771" s="109"/>
      <c r="L2771" s="214"/>
      <c r="CT2771" s="25"/>
    </row>
    <row r="2772" spans="2:98" s="24" customFormat="1" x14ac:dyDescent="0.25">
      <c r="B2772" s="210"/>
      <c r="E2772" s="211"/>
      <c r="G2772" s="102"/>
      <c r="H2772" s="307"/>
      <c r="I2772" s="103"/>
      <c r="J2772" s="104"/>
      <c r="K2772" s="109"/>
      <c r="L2772" s="214"/>
      <c r="CT2772" s="25"/>
    </row>
    <row r="2773" spans="2:98" s="24" customFormat="1" x14ac:dyDescent="0.25">
      <c r="B2773" s="210"/>
      <c r="E2773" s="211"/>
      <c r="G2773" s="102"/>
      <c r="H2773" s="307"/>
      <c r="I2773" s="103"/>
      <c r="J2773" s="104"/>
      <c r="K2773" s="109"/>
      <c r="L2773" s="214"/>
      <c r="CT2773" s="25"/>
    </row>
    <row r="2774" spans="2:98" s="24" customFormat="1" x14ac:dyDescent="0.25">
      <c r="B2774" s="210"/>
      <c r="E2774" s="211"/>
      <c r="G2774" s="102"/>
      <c r="H2774" s="307"/>
      <c r="I2774" s="103"/>
      <c r="J2774" s="104"/>
      <c r="K2774" s="109"/>
      <c r="L2774" s="214"/>
      <c r="CT2774" s="25"/>
    </row>
    <row r="2775" spans="2:98" s="24" customFormat="1" x14ac:dyDescent="0.25">
      <c r="B2775" s="210"/>
      <c r="E2775" s="211"/>
      <c r="G2775" s="102"/>
      <c r="H2775" s="307"/>
      <c r="I2775" s="103"/>
      <c r="J2775" s="104"/>
      <c r="K2775" s="109"/>
      <c r="L2775" s="214"/>
      <c r="CT2775" s="25"/>
    </row>
    <row r="2776" spans="2:98" s="24" customFormat="1" x14ac:dyDescent="0.25">
      <c r="B2776" s="210"/>
      <c r="E2776" s="211"/>
      <c r="G2776" s="102"/>
      <c r="H2776" s="307"/>
      <c r="I2776" s="103"/>
      <c r="J2776" s="104"/>
      <c r="K2776" s="109"/>
      <c r="L2776" s="214"/>
      <c r="CT2776" s="25"/>
    </row>
    <row r="2777" spans="2:98" s="24" customFormat="1" x14ac:dyDescent="0.25">
      <c r="B2777" s="210"/>
      <c r="E2777" s="211"/>
      <c r="G2777" s="102"/>
      <c r="H2777" s="307"/>
      <c r="I2777" s="103"/>
      <c r="J2777" s="104"/>
      <c r="K2777" s="109"/>
      <c r="L2777" s="214"/>
      <c r="CT2777" s="25"/>
    </row>
    <row r="2778" spans="2:98" s="24" customFormat="1" x14ac:dyDescent="0.25">
      <c r="B2778" s="210"/>
      <c r="E2778" s="211"/>
      <c r="G2778" s="102"/>
      <c r="H2778" s="307"/>
      <c r="I2778" s="103"/>
      <c r="J2778" s="104"/>
      <c r="K2778" s="109"/>
      <c r="L2778" s="214"/>
      <c r="CT2778" s="25"/>
    </row>
    <row r="2779" spans="2:98" s="24" customFormat="1" x14ac:dyDescent="0.25">
      <c r="B2779" s="210"/>
      <c r="E2779" s="211"/>
      <c r="G2779" s="102"/>
      <c r="H2779" s="307"/>
      <c r="I2779" s="103"/>
      <c r="J2779" s="104"/>
      <c r="K2779" s="109"/>
      <c r="L2779" s="214"/>
      <c r="CT2779" s="25"/>
    </row>
    <row r="2780" spans="2:98" s="24" customFormat="1" x14ac:dyDescent="0.25">
      <c r="B2780" s="210"/>
      <c r="E2780" s="211"/>
      <c r="G2780" s="102"/>
      <c r="H2780" s="307"/>
      <c r="I2780" s="103"/>
      <c r="J2780" s="104"/>
      <c r="K2780" s="109"/>
      <c r="L2780" s="214"/>
      <c r="CT2780" s="25"/>
    </row>
    <row r="2781" spans="2:98" s="24" customFormat="1" x14ac:dyDescent="0.25">
      <c r="B2781" s="210"/>
      <c r="E2781" s="211"/>
      <c r="G2781" s="102"/>
      <c r="H2781" s="307"/>
      <c r="I2781" s="103"/>
      <c r="J2781" s="104"/>
      <c r="K2781" s="109"/>
      <c r="L2781" s="214"/>
      <c r="CT2781" s="25"/>
    </row>
    <row r="2782" spans="2:98" s="24" customFormat="1" x14ac:dyDescent="0.25">
      <c r="B2782" s="210"/>
      <c r="E2782" s="211"/>
      <c r="G2782" s="102"/>
      <c r="H2782" s="307"/>
      <c r="I2782" s="103"/>
      <c r="J2782" s="104"/>
      <c r="K2782" s="109"/>
      <c r="L2782" s="214"/>
      <c r="CT2782" s="25"/>
    </row>
    <row r="2783" spans="2:98" s="24" customFormat="1" x14ac:dyDescent="0.25">
      <c r="B2783" s="210"/>
      <c r="E2783" s="211"/>
      <c r="G2783" s="102"/>
      <c r="H2783" s="307"/>
      <c r="I2783" s="103"/>
      <c r="J2783" s="104"/>
      <c r="K2783" s="109"/>
      <c r="L2783" s="214"/>
      <c r="CT2783" s="25"/>
    </row>
    <row r="2784" spans="2:98" s="24" customFormat="1" x14ac:dyDescent="0.25">
      <c r="B2784" s="210"/>
      <c r="E2784" s="211"/>
      <c r="G2784" s="102"/>
      <c r="H2784" s="307"/>
      <c r="I2784" s="103"/>
      <c r="J2784" s="104"/>
      <c r="K2784" s="109"/>
      <c r="L2784" s="214"/>
      <c r="CT2784" s="25"/>
    </row>
    <row r="2785" spans="2:98" s="24" customFormat="1" x14ac:dyDescent="0.25">
      <c r="B2785" s="210"/>
      <c r="E2785" s="211"/>
      <c r="G2785" s="102"/>
      <c r="H2785" s="307"/>
      <c r="I2785" s="103"/>
      <c r="J2785" s="104"/>
      <c r="K2785" s="109"/>
      <c r="L2785" s="214"/>
      <c r="CT2785" s="25"/>
    </row>
    <row r="2786" spans="2:98" s="24" customFormat="1" x14ac:dyDescent="0.25">
      <c r="B2786" s="210"/>
      <c r="E2786" s="211"/>
      <c r="G2786" s="102"/>
      <c r="H2786" s="307"/>
      <c r="I2786" s="103"/>
      <c r="J2786" s="104"/>
      <c r="K2786" s="109"/>
      <c r="L2786" s="214"/>
      <c r="CT2786" s="25"/>
    </row>
    <row r="2787" spans="2:98" s="24" customFormat="1" x14ac:dyDescent="0.25">
      <c r="B2787" s="210"/>
      <c r="E2787" s="211"/>
      <c r="G2787" s="102"/>
      <c r="H2787" s="307"/>
      <c r="I2787" s="103"/>
      <c r="J2787" s="104"/>
      <c r="K2787" s="109"/>
      <c r="L2787" s="214"/>
      <c r="CT2787" s="25"/>
    </row>
    <row r="2788" spans="2:98" s="24" customFormat="1" x14ac:dyDescent="0.25">
      <c r="B2788" s="210"/>
      <c r="E2788" s="211"/>
      <c r="G2788" s="102"/>
      <c r="H2788" s="307"/>
      <c r="I2788" s="103"/>
      <c r="J2788" s="104"/>
      <c r="K2788" s="109"/>
      <c r="L2788" s="214"/>
      <c r="CT2788" s="25"/>
    </row>
    <row r="2789" spans="2:98" s="24" customFormat="1" x14ac:dyDescent="0.25">
      <c r="B2789" s="210"/>
      <c r="E2789" s="211"/>
      <c r="G2789" s="102"/>
      <c r="H2789" s="307"/>
      <c r="I2789" s="103"/>
      <c r="J2789" s="104"/>
      <c r="K2789" s="109"/>
      <c r="L2789" s="214"/>
      <c r="CT2789" s="25"/>
    </row>
    <row r="2790" spans="2:98" s="24" customFormat="1" x14ac:dyDescent="0.25">
      <c r="B2790" s="210"/>
      <c r="E2790" s="211"/>
      <c r="G2790" s="102"/>
      <c r="H2790" s="307"/>
      <c r="I2790" s="103"/>
      <c r="J2790" s="104"/>
      <c r="K2790" s="109"/>
      <c r="L2790" s="214"/>
      <c r="CT2790" s="25"/>
    </row>
    <row r="2791" spans="2:98" s="24" customFormat="1" x14ac:dyDescent="0.25">
      <c r="B2791" s="210"/>
      <c r="E2791" s="211"/>
      <c r="G2791" s="102"/>
      <c r="H2791" s="307"/>
      <c r="I2791" s="103"/>
      <c r="J2791" s="104"/>
      <c r="K2791" s="109"/>
      <c r="L2791" s="214"/>
      <c r="CT2791" s="25"/>
    </row>
    <row r="2792" spans="2:98" s="24" customFormat="1" x14ac:dyDescent="0.25">
      <c r="B2792" s="210"/>
      <c r="E2792" s="211"/>
      <c r="G2792" s="102"/>
      <c r="H2792" s="307"/>
      <c r="I2792" s="103"/>
      <c r="J2792" s="104"/>
      <c r="K2792" s="109"/>
      <c r="L2792" s="214"/>
      <c r="CT2792" s="25"/>
    </row>
    <row r="2793" spans="2:98" s="24" customFormat="1" x14ac:dyDescent="0.25">
      <c r="B2793" s="210"/>
      <c r="E2793" s="211"/>
      <c r="G2793" s="102"/>
      <c r="H2793" s="307"/>
      <c r="I2793" s="103"/>
      <c r="J2793" s="104"/>
      <c r="K2793" s="109"/>
      <c r="L2793" s="214"/>
      <c r="CT2793" s="25"/>
    </row>
    <row r="2794" spans="2:98" s="24" customFormat="1" x14ac:dyDescent="0.25">
      <c r="B2794" s="210"/>
      <c r="E2794" s="211"/>
      <c r="G2794" s="102"/>
      <c r="H2794" s="307"/>
      <c r="I2794" s="103"/>
      <c r="J2794" s="104"/>
      <c r="K2794" s="109"/>
      <c r="L2794" s="214"/>
      <c r="CT2794" s="25"/>
    </row>
    <row r="2795" spans="2:98" s="24" customFormat="1" x14ac:dyDescent="0.25">
      <c r="B2795" s="210"/>
      <c r="E2795" s="211"/>
      <c r="G2795" s="102"/>
      <c r="H2795" s="307"/>
      <c r="I2795" s="103"/>
      <c r="J2795" s="104"/>
      <c r="K2795" s="109"/>
      <c r="L2795" s="214"/>
      <c r="CT2795" s="25"/>
    </row>
    <row r="2796" spans="2:98" s="24" customFormat="1" x14ac:dyDescent="0.25">
      <c r="B2796" s="210"/>
      <c r="E2796" s="211"/>
      <c r="G2796" s="102"/>
      <c r="H2796" s="307"/>
      <c r="I2796" s="103"/>
      <c r="J2796" s="104"/>
      <c r="K2796" s="109"/>
      <c r="L2796" s="214"/>
      <c r="CT2796" s="25"/>
    </row>
    <row r="2797" spans="2:98" s="24" customFormat="1" x14ac:dyDescent="0.25">
      <c r="B2797" s="210"/>
      <c r="E2797" s="211"/>
      <c r="G2797" s="102"/>
      <c r="H2797" s="307"/>
      <c r="I2797" s="103"/>
      <c r="J2797" s="104"/>
      <c r="K2797" s="109"/>
      <c r="L2797" s="214"/>
      <c r="CT2797" s="25"/>
    </row>
    <row r="2798" spans="2:98" s="24" customFormat="1" x14ac:dyDescent="0.25">
      <c r="B2798" s="210"/>
      <c r="E2798" s="211"/>
      <c r="G2798" s="102"/>
      <c r="H2798" s="307"/>
      <c r="I2798" s="103"/>
      <c r="J2798" s="104"/>
      <c r="K2798" s="109"/>
      <c r="L2798" s="214"/>
      <c r="CT2798" s="25"/>
    </row>
    <row r="2799" spans="2:98" s="24" customFormat="1" x14ac:dyDescent="0.25">
      <c r="B2799" s="210"/>
      <c r="E2799" s="211"/>
      <c r="G2799" s="102"/>
      <c r="H2799" s="307"/>
      <c r="I2799" s="103"/>
      <c r="J2799" s="104"/>
      <c r="K2799" s="109"/>
      <c r="L2799" s="214"/>
      <c r="CT2799" s="25"/>
    </row>
    <row r="2800" spans="2:98" s="24" customFormat="1" x14ac:dyDescent="0.25">
      <c r="B2800" s="210"/>
      <c r="E2800" s="211"/>
      <c r="G2800" s="102"/>
      <c r="H2800" s="307"/>
      <c r="I2800" s="103"/>
      <c r="J2800" s="104"/>
      <c r="K2800" s="109"/>
      <c r="L2800" s="214"/>
      <c r="CT2800" s="25"/>
    </row>
    <row r="2801" spans="2:98" s="24" customFormat="1" x14ac:dyDescent="0.25">
      <c r="B2801" s="210"/>
      <c r="E2801" s="211"/>
      <c r="G2801" s="102"/>
      <c r="H2801" s="307"/>
      <c r="I2801" s="103"/>
      <c r="J2801" s="104"/>
      <c r="K2801" s="109"/>
      <c r="L2801" s="214"/>
      <c r="CT2801" s="25"/>
    </row>
    <row r="2802" spans="2:98" s="24" customFormat="1" x14ac:dyDescent="0.25">
      <c r="B2802" s="210"/>
      <c r="E2802" s="211"/>
      <c r="G2802" s="102"/>
      <c r="H2802" s="307"/>
      <c r="I2802" s="103"/>
      <c r="J2802" s="104"/>
      <c r="K2802" s="109"/>
      <c r="L2802" s="214"/>
      <c r="CT2802" s="25"/>
    </row>
    <row r="2803" spans="2:98" s="24" customFormat="1" x14ac:dyDescent="0.25">
      <c r="B2803" s="210"/>
      <c r="E2803" s="211"/>
      <c r="G2803" s="102"/>
      <c r="H2803" s="307"/>
      <c r="I2803" s="103"/>
      <c r="J2803" s="104"/>
      <c r="K2803" s="109"/>
      <c r="L2803" s="214"/>
      <c r="CT2803" s="25"/>
    </row>
    <row r="2804" spans="2:98" s="24" customFormat="1" x14ac:dyDescent="0.25">
      <c r="B2804" s="210"/>
      <c r="E2804" s="211"/>
      <c r="G2804" s="102"/>
      <c r="H2804" s="307"/>
      <c r="I2804" s="103"/>
      <c r="J2804" s="104"/>
      <c r="K2804" s="109"/>
      <c r="L2804" s="214"/>
      <c r="CT2804" s="25"/>
    </row>
    <row r="2805" spans="2:98" s="24" customFormat="1" x14ac:dyDescent="0.25">
      <c r="B2805" s="210"/>
      <c r="E2805" s="211"/>
      <c r="G2805" s="102"/>
      <c r="H2805" s="307"/>
      <c r="I2805" s="103"/>
      <c r="J2805" s="104"/>
      <c r="K2805" s="109"/>
      <c r="L2805" s="214"/>
      <c r="CT2805" s="25"/>
    </row>
    <row r="2806" spans="2:98" s="24" customFormat="1" x14ac:dyDescent="0.25">
      <c r="B2806" s="210"/>
      <c r="E2806" s="211"/>
      <c r="G2806" s="102"/>
      <c r="H2806" s="307"/>
      <c r="I2806" s="103"/>
      <c r="J2806" s="104"/>
      <c r="K2806" s="109"/>
      <c r="L2806" s="214"/>
      <c r="CT2806" s="25"/>
    </row>
    <row r="2807" spans="2:98" s="24" customFormat="1" x14ac:dyDescent="0.25">
      <c r="B2807" s="210"/>
      <c r="E2807" s="211"/>
      <c r="G2807" s="102"/>
      <c r="H2807" s="307"/>
      <c r="I2807" s="103"/>
      <c r="J2807" s="104"/>
      <c r="K2807" s="109"/>
      <c r="L2807" s="214"/>
      <c r="CT2807" s="25"/>
    </row>
    <row r="2808" spans="2:98" s="24" customFormat="1" x14ac:dyDescent="0.25">
      <c r="B2808" s="210"/>
      <c r="E2808" s="211"/>
      <c r="G2808" s="102"/>
      <c r="H2808" s="307"/>
      <c r="I2808" s="103"/>
      <c r="J2808" s="104"/>
      <c r="K2808" s="109"/>
      <c r="L2808" s="214"/>
      <c r="CT2808" s="25"/>
    </row>
    <row r="2809" spans="2:98" s="24" customFormat="1" x14ac:dyDescent="0.25">
      <c r="B2809" s="210"/>
      <c r="E2809" s="211"/>
      <c r="G2809" s="102"/>
      <c r="H2809" s="307"/>
      <c r="I2809" s="103"/>
      <c r="J2809" s="104"/>
      <c r="K2809" s="109"/>
      <c r="L2809" s="214"/>
      <c r="CT2809" s="25"/>
    </row>
    <row r="2810" spans="2:98" s="24" customFormat="1" x14ac:dyDescent="0.25">
      <c r="B2810" s="210"/>
      <c r="E2810" s="211"/>
      <c r="G2810" s="102"/>
      <c r="H2810" s="307"/>
      <c r="I2810" s="103"/>
      <c r="J2810" s="104"/>
      <c r="K2810" s="109"/>
      <c r="L2810" s="214"/>
      <c r="CT2810" s="25"/>
    </row>
    <row r="2811" spans="2:98" s="24" customFormat="1" x14ac:dyDescent="0.25">
      <c r="B2811" s="210"/>
      <c r="E2811" s="211"/>
      <c r="G2811" s="102"/>
      <c r="H2811" s="307"/>
      <c r="I2811" s="103"/>
      <c r="J2811" s="104"/>
      <c r="K2811" s="109"/>
      <c r="L2811" s="214"/>
      <c r="CT2811" s="25"/>
    </row>
    <row r="2812" spans="2:98" s="24" customFormat="1" x14ac:dyDescent="0.25">
      <c r="B2812" s="210"/>
      <c r="E2812" s="211"/>
      <c r="G2812" s="102"/>
      <c r="H2812" s="307"/>
      <c r="I2812" s="103"/>
      <c r="J2812" s="104"/>
      <c r="K2812" s="109"/>
      <c r="L2812" s="214"/>
      <c r="CT2812" s="25"/>
    </row>
    <row r="2813" spans="2:98" s="24" customFormat="1" x14ac:dyDescent="0.25">
      <c r="B2813" s="210"/>
      <c r="E2813" s="211"/>
      <c r="G2813" s="102"/>
      <c r="H2813" s="307"/>
      <c r="I2813" s="103"/>
      <c r="J2813" s="104"/>
      <c r="K2813" s="109"/>
      <c r="L2813" s="214"/>
      <c r="CT2813" s="25"/>
    </row>
    <row r="2814" spans="2:98" s="24" customFormat="1" x14ac:dyDescent="0.25">
      <c r="B2814" s="210"/>
      <c r="E2814" s="211"/>
      <c r="G2814" s="102"/>
      <c r="H2814" s="307"/>
      <c r="I2814" s="103"/>
      <c r="J2814" s="104"/>
      <c r="K2814" s="109"/>
      <c r="L2814" s="214"/>
      <c r="CT2814" s="25"/>
    </row>
    <row r="2815" spans="2:98" s="24" customFormat="1" x14ac:dyDescent="0.25">
      <c r="B2815" s="210"/>
      <c r="E2815" s="211"/>
      <c r="G2815" s="102"/>
      <c r="H2815" s="307"/>
      <c r="I2815" s="103"/>
      <c r="J2815" s="104"/>
      <c r="K2815" s="109"/>
      <c r="L2815" s="214"/>
      <c r="CT2815" s="25"/>
    </row>
    <row r="2816" spans="2:98" s="24" customFormat="1" x14ac:dyDescent="0.25">
      <c r="B2816" s="210"/>
      <c r="E2816" s="211"/>
      <c r="G2816" s="102"/>
      <c r="H2816" s="307"/>
      <c r="I2816" s="103"/>
      <c r="J2816" s="104"/>
      <c r="K2816" s="109"/>
      <c r="L2816" s="214"/>
      <c r="CT2816" s="25"/>
    </row>
    <row r="2817" spans="2:98" s="24" customFormat="1" x14ac:dyDescent="0.25">
      <c r="B2817" s="210"/>
      <c r="E2817" s="211"/>
      <c r="G2817" s="102"/>
      <c r="H2817" s="307"/>
      <c r="I2817" s="103"/>
      <c r="J2817" s="104"/>
      <c r="K2817" s="109"/>
      <c r="L2817" s="214"/>
      <c r="CT2817" s="25"/>
    </row>
    <row r="2818" spans="2:98" s="24" customFormat="1" x14ac:dyDescent="0.25">
      <c r="B2818" s="210"/>
      <c r="E2818" s="211"/>
      <c r="G2818" s="102"/>
      <c r="H2818" s="307"/>
      <c r="I2818" s="103"/>
      <c r="J2818" s="104"/>
      <c r="K2818" s="109"/>
      <c r="L2818" s="214"/>
      <c r="CT2818" s="25"/>
    </row>
    <row r="2819" spans="2:98" s="24" customFormat="1" x14ac:dyDescent="0.25">
      <c r="B2819" s="210"/>
      <c r="E2819" s="211"/>
      <c r="G2819" s="102"/>
      <c r="H2819" s="307"/>
      <c r="I2819" s="103"/>
      <c r="J2819" s="104"/>
      <c r="K2819" s="109"/>
      <c r="L2819" s="214"/>
      <c r="CT2819" s="25"/>
    </row>
    <row r="2820" spans="2:98" s="24" customFormat="1" x14ac:dyDescent="0.25">
      <c r="B2820" s="210"/>
      <c r="E2820" s="211"/>
      <c r="G2820" s="102"/>
      <c r="H2820" s="307"/>
      <c r="I2820" s="103"/>
      <c r="J2820" s="104"/>
      <c r="K2820" s="109"/>
      <c r="L2820" s="214"/>
      <c r="CT2820" s="25"/>
    </row>
    <row r="2821" spans="2:98" s="24" customFormat="1" x14ac:dyDescent="0.25">
      <c r="B2821" s="210"/>
      <c r="E2821" s="211"/>
      <c r="G2821" s="102"/>
      <c r="H2821" s="307"/>
      <c r="I2821" s="103"/>
      <c r="J2821" s="104"/>
      <c r="K2821" s="109"/>
      <c r="L2821" s="214"/>
      <c r="CT2821" s="25"/>
    </row>
    <row r="2822" spans="2:98" s="24" customFormat="1" x14ac:dyDescent="0.25">
      <c r="B2822" s="210"/>
      <c r="E2822" s="211"/>
      <c r="G2822" s="102"/>
      <c r="H2822" s="307"/>
      <c r="I2822" s="103"/>
      <c r="J2822" s="104"/>
      <c r="K2822" s="109"/>
      <c r="L2822" s="214"/>
      <c r="CT2822" s="25"/>
    </row>
    <row r="2823" spans="2:98" s="24" customFormat="1" x14ac:dyDescent="0.25">
      <c r="B2823" s="210"/>
      <c r="E2823" s="211"/>
      <c r="G2823" s="102"/>
      <c r="H2823" s="307"/>
      <c r="I2823" s="103"/>
      <c r="J2823" s="104"/>
      <c r="K2823" s="109"/>
      <c r="L2823" s="214"/>
      <c r="CT2823" s="25"/>
    </row>
    <row r="2824" spans="2:98" s="24" customFormat="1" x14ac:dyDescent="0.25">
      <c r="B2824" s="210"/>
      <c r="E2824" s="211"/>
      <c r="G2824" s="102"/>
      <c r="H2824" s="307"/>
      <c r="I2824" s="103"/>
      <c r="J2824" s="104"/>
      <c r="K2824" s="109"/>
      <c r="L2824" s="214"/>
      <c r="CT2824" s="25"/>
    </row>
    <row r="2825" spans="2:98" s="24" customFormat="1" x14ac:dyDescent="0.25">
      <c r="B2825" s="210"/>
      <c r="E2825" s="211"/>
      <c r="G2825" s="102"/>
      <c r="H2825" s="307"/>
      <c r="I2825" s="103"/>
      <c r="J2825" s="104"/>
      <c r="K2825" s="109"/>
      <c r="L2825" s="214"/>
      <c r="CT2825" s="25"/>
    </row>
    <row r="2826" spans="2:98" s="24" customFormat="1" x14ac:dyDescent="0.25">
      <c r="B2826" s="210"/>
      <c r="E2826" s="211"/>
      <c r="G2826" s="102"/>
      <c r="H2826" s="307"/>
      <c r="I2826" s="103"/>
      <c r="J2826" s="104"/>
      <c r="K2826" s="109"/>
      <c r="L2826" s="214"/>
      <c r="CT2826" s="25"/>
    </row>
    <row r="2827" spans="2:98" s="24" customFormat="1" x14ac:dyDescent="0.25">
      <c r="B2827" s="210"/>
      <c r="E2827" s="211"/>
      <c r="G2827" s="102"/>
      <c r="H2827" s="307"/>
      <c r="I2827" s="103"/>
      <c r="J2827" s="104"/>
      <c r="K2827" s="109"/>
      <c r="L2827" s="214"/>
      <c r="CT2827" s="25"/>
    </row>
    <row r="2828" spans="2:98" s="24" customFormat="1" x14ac:dyDescent="0.25">
      <c r="B2828" s="210"/>
      <c r="E2828" s="211"/>
      <c r="G2828" s="102"/>
      <c r="H2828" s="307"/>
      <c r="I2828" s="103"/>
      <c r="J2828" s="104"/>
      <c r="K2828" s="109"/>
      <c r="L2828" s="214"/>
      <c r="CT2828" s="25"/>
    </row>
    <row r="2829" spans="2:98" s="24" customFormat="1" x14ac:dyDescent="0.25">
      <c r="B2829" s="210"/>
      <c r="E2829" s="211"/>
      <c r="G2829" s="102"/>
      <c r="H2829" s="307"/>
      <c r="I2829" s="103"/>
      <c r="J2829" s="104"/>
      <c r="K2829" s="109"/>
      <c r="L2829" s="214"/>
      <c r="CT2829" s="25"/>
    </row>
    <row r="2830" spans="2:98" s="24" customFormat="1" x14ac:dyDescent="0.25">
      <c r="B2830" s="210"/>
      <c r="E2830" s="211"/>
      <c r="G2830" s="102"/>
      <c r="H2830" s="307"/>
      <c r="I2830" s="103"/>
      <c r="J2830" s="104"/>
      <c r="K2830" s="109"/>
      <c r="L2830" s="214"/>
      <c r="CT2830" s="25"/>
    </row>
    <row r="2831" spans="2:98" s="24" customFormat="1" x14ac:dyDescent="0.25">
      <c r="B2831" s="210"/>
      <c r="E2831" s="211"/>
      <c r="G2831" s="102"/>
      <c r="H2831" s="307"/>
      <c r="I2831" s="103"/>
      <c r="J2831" s="104"/>
      <c r="K2831" s="109"/>
      <c r="L2831" s="214"/>
      <c r="CT2831" s="25"/>
    </row>
    <row r="2832" spans="2:98" s="24" customFormat="1" x14ac:dyDescent="0.25">
      <c r="B2832" s="210"/>
      <c r="E2832" s="211"/>
      <c r="G2832" s="102"/>
      <c r="H2832" s="307"/>
      <c r="I2832" s="103"/>
      <c r="J2832" s="104"/>
      <c r="K2832" s="109"/>
      <c r="L2832" s="214"/>
      <c r="CT2832" s="25"/>
    </row>
    <row r="2833" spans="2:98" s="24" customFormat="1" x14ac:dyDescent="0.25">
      <c r="B2833" s="210"/>
      <c r="E2833" s="211"/>
      <c r="G2833" s="102"/>
      <c r="H2833" s="307"/>
      <c r="I2833" s="103"/>
      <c r="J2833" s="104"/>
      <c r="K2833" s="109"/>
      <c r="L2833" s="214"/>
      <c r="CT2833" s="25"/>
    </row>
    <row r="2834" spans="2:98" s="24" customFormat="1" x14ac:dyDescent="0.25">
      <c r="B2834" s="210"/>
      <c r="E2834" s="211"/>
      <c r="G2834" s="102"/>
      <c r="H2834" s="307"/>
      <c r="I2834" s="103"/>
      <c r="J2834" s="104"/>
      <c r="K2834" s="109"/>
      <c r="L2834" s="214"/>
      <c r="CT2834" s="25"/>
    </row>
    <row r="2835" spans="2:98" s="24" customFormat="1" x14ac:dyDescent="0.25">
      <c r="B2835" s="210"/>
      <c r="E2835" s="211"/>
      <c r="G2835" s="102"/>
      <c r="H2835" s="307"/>
      <c r="I2835" s="103"/>
      <c r="J2835" s="104"/>
      <c r="K2835" s="109"/>
      <c r="L2835" s="214"/>
      <c r="CT2835" s="25"/>
    </row>
    <row r="2836" spans="2:98" s="24" customFormat="1" x14ac:dyDescent="0.25">
      <c r="B2836" s="210"/>
      <c r="E2836" s="211"/>
      <c r="G2836" s="102"/>
      <c r="H2836" s="307"/>
      <c r="I2836" s="103"/>
      <c r="J2836" s="104"/>
      <c r="K2836" s="109"/>
      <c r="L2836" s="214"/>
      <c r="CT2836" s="25"/>
    </row>
    <row r="2837" spans="2:98" s="24" customFormat="1" x14ac:dyDescent="0.25">
      <c r="B2837" s="210"/>
      <c r="E2837" s="211"/>
      <c r="G2837" s="102"/>
      <c r="H2837" s="307"/>
      <c r="I2837" s="103"/>
      <c r="J2837" s="104"/>
      <c r="K2837" s="109"/>
      <c r="L2837" s="214"/>
      <c r="CT2837" s="25"/>
    </row>
    <row r="2838" spans="2:98" s="24" customFormat="1" x14ac:dyDescent="0.25">
      <c r="B2838" s="210"/>
      <c r="E2838" s="211"/>
      <c r="G2838" s="102"/>
      <c r="H2838" s="307"/>
      <c r="I2838" s="103"/>
      <c r="J2838" s="104"/>
      <c r="K2838" s="109"/>
      <c r="L2838" s="214"/>
      <c r="CT2838" s="25"/>
    </row>
    <row r="2839" spans="2:98" s="24" customFormat="1" x14ac:dyDescent="0.25">
      <c r="B2839" s="210"/>
      <c r="E2839" s="211"/>
      <c r="G2839" s="102"/>
      <c r="H2839" s="307"/>
      <c r="I2839" s="103"/>
      <c r="J2839" s="104"/>
      <c r="K2839" s="109"/>
      <c r="L2839" s="214"/>
      <c r="CT2839" s="25"/>
    </row>
    <row r="2840" spans="2:98" s="24" customFormat="1" x14ac:dyDescent="0.25">
      <c r="B2840" s="210"/>
      <c r="E2840" s="211"/>
      <c r="G2840" s="102"/>
      <c r="H2840" s="307"/>
      <c r="I2840" s="103"/>
      <c r="J2840" s="104"/>
      <c r="K2840" s="109"/>
      <c r="L2840" s="214"/>
      <c r="CT2840" s="25"/>
    </row>
    <row r="2841" spans="2:98" s="24" customFormat="1" x14ac:dyDescent="0.25">
      <c r="B2841" s="210"/>
      <c r="E2841" s="211"/>
      <c r="G2841" s="102"/>
      <c r="H2841" s="307"/>
      <c r="I2841" s="103"/>
      <c r="J2841" s="104"/>
      <c r="K2841" s="109"/>
      <c r="L2841" s="214"/>
      <c r="CT2841" s="25"/>
    </row>
    <row r="2842" spans="2:98" s="24" customFormat="1" x14ac:dyDescent="0.25">
      <c r="B2842" s="210"/>
      <c r="E2842" s="211"/>
      <c r="G2842" s="102"/>
      <c r="H2842" s="307"/>
      <c r="I2842" s="103"/>
      <c r="J2842" s="104"/>
      <c r="K2842" s="109"/>
      <c r="L2842" s="214"/>
      <c r="CT2842" s="25"/>
    </row>
    <row r="2843" spans="2:98" s="24" customFormat="1" x14ac:dyDescent="0.25">
      <c r="B2843" s="210"/>
      <c r="E2843" s="211"/>
      <c r="G2843" s="102"/>
      <c r="H2843" s="307"/>
      <c r="I2843" s="103"/>
      <c r="J2843" s="104"/>
      <c r="K2843" s="109"/>
      <c r="L2843" s="214"/>
      <c r="CT2843" s="25"/>
    </row>
    <row r="2844" spans="2:98" s="24" customFormat="1" x14ac:dyDescent="0.25">
      <c r="B2844" s="210"/>
      <c r="E2844" s="211"/>
      <c r="G2844" s="102"/>
      <c r="H2844" s="307"/>
      <c r="I2844" s="103"/>
      <c r="J2844" s="104"/>
      <c r="K2844" s="109"/>
      <c r="L2844" s="214"/>
      <c r="CT2844" s="25"/>
    </row>
    <row r="2845" spans="2:98" s="24" customFormat="1" x14ac:dyDescent="0.25">
      <c r="B2845" s="210"/>
      <c r="E2845" s="211"/>
      <c r="G2845" s="102"/>
      <c r="H2845" s="307"/>
      <c r="I2845" s="103"/>
      <c r="J2845" s="104"/>
      <c r="K2845" s="109"/>
      <c r="L2845" s="214"/>
      <c r="CT2845" s="25"/>
    </row>
    <row r="2846" spans="2:98" s="24" customFormat="1" x14ac:dyDescent="0.25">
      <c r="B2846" s="210"/>
      <c r="E2846" s="211"/>
      <c r="G2846" s="102"/>
      <c r="H2846" s="307"/>
      <c r="I2846" s="103"/>
      <c r="J2846" s="104"/>
      <c r="K2846" s="109"/>
      <c r="L2846" s="214"/>
      <c r="CT2846" s="25"/>
    </row>
    <row r="2847" spans="2:98" s="24" customFormat="1" x14ac:dyDescent="0.25">
      <c r="B2847" s="210"/>
      <c r="E2847" s="211"/>
      <c r="G2847" s="102"/>
      <c r="H2847" s="307"/>
      <c r="I2847" s="103"/>
      <c r="J2847" s="104"/>
      <c r="K2847" s="109"/>
      <c r="L2847" s="214"/>
      <c r="CT2847" s="25"/>
    </row>
    <row r="2848" spans="2:98" s="24" customFormat="1" x14ac:dyDescent="0.25">
      <c r="B2848" s="210"/>
      <c r="E2848" s="211"/>
      <c r="G2848" s="102"/>
      <c r="H2848" s="307"/>
      <c r="I2848" s="103"/>
      <c r="J2848" s="104"/>
      <c r="K2848" s="109"/>
      <c r="L2848" s="214"/>
      <c r="CT2848" s="25"/>
    </row>
    <row r="2849" spans="2:98" s="24" customFormat="1" x14ac:dyDescent="0.25">
      <c r="B2849" s="210"/>
      <c r="E2849" s="211"/>
      <c r="G2849" s="102"/>
      <c r="H2849" s="307"/>
      <c r="I2849" s="103"/>
      <c r="J2849" s="104"/>
      <c r="K2849" s="109"/>
      <c r="L2849" s="214"/>
      <c r="CT2849" s="25"/>
    </row>
    <row r="2850" spans="2:98" s="24" customFormat="1" x14ac:dyDescent="0.25">
      <c r="B2850" s="210"/>
      <c r="E2850" s="211"/>
      <c r="G2850" s="102"/>
      <c r="H2850" s="307"/>
      <c r="I2850" s="103"/>
      <c r="J2850" s="104"/>
      <c r="K2850" s="109"/>
      <c r="L2850" s="214"/>
      <c r="CT2850" s="25"/>
    </row>
    <row r="2851" spans="2:98" s="24" customFormat="1" x14ac:dyDescent="0.25">
      <c r="B2851" s="210"/>
      <c r="E2851" s="211"/>
      <c r="G2851" s="102"/>
      <c r="H2851" s="307"/>
      <c r="I2851" s="103"/>
      <c r="J2851" s="104"/>
      <c r="K2851" s="109"/>
      <c r="L2851" s="214"/>
      <c r="CT2851" s="25"/>
    </row>
    <row r="2852" spans="2:98" s="24" customFormat="1" x14ac:dyDescent="0.25">
      <c r="B2852" s="210"/>
      <c r="E2852" s="211"/>
      <c r="G2852" s="102"/>
      <c r="H2852" s="307"/>
      <c r="I2852" s="103"/>
      <c r="J2852" s="104"/>
      <c r="K2852" s="109"/>
      <c r="L2852" s="214"/>
      <c r="CT2852" s="25"/>
    </row>
    <row r="2853" spans="2:98" s="24" customFormat="1" x14ac:dyDescent="0.25">
      <c r="B2853" s="210"/>
      <c r="E2853" s="211"/>
      <c r="G2853" s="102"/>
      <c r="H2853" s="307"/>
      <c r="I2853" s="103"/>
      <c r="J2853" s="104"/>
      <c r="K2853" s="109"/>
      <c r="L2853" s="214"/>
      <c r="CT2853" s="25"/>
    </row>
    <row r="2854" spans="2:98" s="24" customFormat="1" x14ac:dyDescent="0.25">
      <c r="B2854" s="210"/>
      <c r="E2854" s="211"/>
      <c r="G2854" s="102"/>
      <c r="H2854" s="307"/>
      <c r="I2854" s="103"/>
      <c r="J2854" s="104"/>
      <c r="K2854" s="109"/>
      <c r="L2854" s="214"/>
      <c r="CT2854" s="25"/>
    </row>
    <row r="2855" spans="2:98" s="24" customFormat="1" x14ac:dyDescent="0.25">
      <c r="B2855" s="210"/>
      <c r="E2855" s="211"/>
      <c r="G2855" s="102"/>
      <c r="H2855" s="307"/>
      <c r="I2855" s="103"/>
      <c r="J2855" s="104"/>
      <c r="K2855" s="109"/>
      <c r="L2855" s="214"/>
      <c r="CT2855" s="25"/>
    </row>
    <row r="2856" spans="2:98" s="24" customFormat="1" x14ac:dyDescent="0.25">
      <c r="B2856" s="210"/>
      <c r="E2856" s="211"/>
      <c r="G2856" s="102"/>
      <c r="H2856" s="307"/>
      <c r="I2856" s="103"/>
      <c r="J2856" s="104"/>
      <c r="K2856" s="109"/>
      <c r="L2856" s="214"/>
      <c r="CT2856" s="25"/>
    </row>
    <row r="2857" spans="2:98" s="24" customFormat="1" x14ac:dyDescent="0.25">
      <c r="B2857" s="210"/>
      <c r="E2857" s="211"/>
      <c r="G2857" s="102"/>
      <c r="H2857" s="307"/>
      <c r="I2857" s="103"/>
      <c r="J2857" s="104"/>
      <c r="K2857" s="109"/>
      <c r="L2857" s="214"/>
      <c r="CT2857" s="25"/>
    </row>
    <row r="2858" spans="2:98" s="24" customFormat="1" x14ac:dyDescent="0.25">
      <c r="B2858" s="210"/>
      <c r="E2858" s="211"/>
      <c r="G2858" s="102"/>
      <c r="H2858" s="307"/>
      <c r="I2858" s="103"/>
      <c r="J2858" s="104"/>
      <c r="K2858" s="109"/>
      <c r="L2858" s="214"/>
      <c r="CT2858" s="25"/>
    </row>
    <row r="2859" spans="2:98" s="24" customFormat="1" x14ac:dyDescent="0.25">
      <c r="B2859" s="210"/>
      <c r="E2859" s="211"/>
      <c r="G2859" s="102"/>
      <c r="H2859" s="307"/>
      <c r="I2859" s="103"/>
      <c r="J2859" s="104"/>
      <c r="K2859" s="109"/>
      <c r="L2859" s="214"/>
      <c r="CT2859" s="25"/>
    </row>
    <row r="2860" spans="2:98" s="24" customFormat="1" x14ac:dyDescent="0.25">
      <c r="B2860" s="210"/>
      <c r="E2860" s="211"/>
      <c r="G2860" s="102"/>
      <c r="H2860" s="307"/>
      <c r="I2860" s="103"/>
      <c r="J2860" s="104"/>
      <c r="K2860" s="109"/>
      <c r="L2860" s="214"/>
      <c r="CT2860" s="25"/>
    </row>
    <row r="2861" spans="2:98" s="24" customFormat="1" x14ac:dyDescent="0.25">
      <c r="B2861" s="210"/>
      <c r="E2861" s="211"/>
      <c r="G2861" s="102"/>
      <c r="H2861" s="307"/>
      <c r="I2861" s="103"/>
      <c r="J2861" s="104"/>
      <c r="K2861" s="109"/>
      <c r="L2861" s="214"/>
      <c r="CT2861" s="25"/>
    </row>
    <row r="2862" spans="2:98" s="24" customFormat="1" x14ac:dyDescent="0.25">
      <c r="B2862" s="210"/>
      <c r="E2862" s="211"/>
      <c r="G2862" s="102"/>
      <c r="H2862" s="307"/>
      <c r="I2862" s="103"/>
      <c r="J2862" s="104"/>
      <c r="K2862" s="109"/>
      <c r="L2862" s="214"/>
      <c r="CT2862" s="25"/>
    </row>
    <row r="2863" spans="2:98" s="24" customFormat="1" x14ac:dyDescent="0.25">
      <c r="B2863" s="210"/>
      <c r="E2863" s="211"/>
      <c r="G2863" s="102"/>
      <c r="H2863" s="307"/>
      <c r="I2863" s="103"/>
      <c r="J2863" s="104"/>
      <c r="K2863" s="109"/>
      <c r="L2863" s="214"/>
      <c r="CT2863" s="25"/>
    </row>
    <row r="2864" spans="2:98" s="24" customFormat="1" x14ac:dyDescent="0.25">
      <c r="B2864" s="210"/>
      <c r="E2864" s="211"/>
      <c r="G2864" s="102"/>
      <c r="H2864" s="307"/>
      <c r="I2864" s="103"/>
      <c r="J2864" s="104"/>
      <c r="K2864" s="109"/>
      <c r="L2864" s="214"/>
      <c r="CT2864" s="25"/>
    </row>
    <row r="2865" spans="2:98" s="24" customFormat="1" x14ac:dyDescent="0.25">
      <c r="B2865" s="210"/>
      <c r="E2865" s="211"/>
      <c r="G2865" s="102"/>
      <c r="H2865" s="307"/>
      <c r="I2865" s="103"/>
      <c r="J2865" s="104"/>
      <c r="K2865" s="109"/>
      <c r="L2865" s="214"/>
      <c r="CT2865" s="25"/>
    </row>
    <row r="2866" spans="2:98" s="24" customFormat="1" x14ac:dyDescent="0.25">
      <c r="B2866" s="210"/>
      <c r="E2866" s="211"/>
      <c r="G2866" s="102"/>
      <c r="H2866" s="307"/>
      <c r="I2866" s="103"/>
      <c r="J2866" s="104"/>
      <c r="K2866" s="109"/>
      <c r="L2866" s="214"/>
      <c r="CT2866" s="25"/>
    </row>
    <row r="2867" spans="2:98" s="24" customFormat="1" x14ac:dyDescent="0.25">
      <c r="B2867" s="210"/>
      <c r="E2867" s="211"/>
      <c r="G2867" s="102"/>
      <c r="H2867" s="307"/>
      <c r="I2867" s="103"/>
      <c r="J2867" s="104"/>
      <c r="K2867" s="109"/>
      <c r="L2867" s="214"/>
      <c r="CT2867" s="25"/>
    </row>
    <row r="2868" spans="2:98" s="24" customFormat="1" x14ac:dyDescent="0.25">
      <c r="B2868" s="210"/>
      <c r="E2868" s="211"/>
      <c r="G2868" s="102"/>
      <c r="H2868" s="307"/>
      <c r="I2868" s="103"/>
      <c r="J2868" s="104"/>
      <c r="K2868" s="109"/>
      <c r="L2868" s="214"/>
      <c r="CT2868" s="25"/>
    </row>
    <row r="2869" spans="2:98" s="24" customFormat="1" x14ac:dyDescent="0.25">
      <c r="B2869" s="210"/>
      <c r="E2869" s="211"/>
      <c r="G2869" s="102"/>
      <c r="H2869" s="307"/>
      <c r="I2869" s="103"/>
      <c r="J2869" s="104"/>
      <c r="K2869" s="109"/>
      <c r="L2869" s="214"/>
      <c r="CT2869" s="25"/>
    </row>
    <row r="2870" spans="2:98" s="24" customFormat="1" x14ac:dyDescent="0.25">
      <c r="B2870" s="210"/>
      <c r="E2870" s="211"/>
      <c r="G2870" s="102"/>
      <c r="H2870" s="307"/>
      <c r="I2870" s="103"/>
      <c r="J2870" s="104"/>
      <c r="K2870" s="109"/>
      <c r="L2870" s="214"/>
      <c r="CT2870" s="25"/>
    </row>
    <row r="2871" spans="2:98" s="24" customFormat="1" x14ac:dyDescent="0.25">
      <c r="B2871" s="210"/>
      <c r="E2871" s="211"/>
      <c r="G2871" s="102"/>
      <c r="H2871" s="307"/>
      <c r="I2871" s="103"/>
      <c r="J2871" s="104"/>
      <c r="K2871" s="109"/>
      <c r="L2871" s="214"/>
      <c r="CT2871" s="25"/>
    </row>
    <row r="2872" spans="2:98" s="24" customFormat="1" x14ac:dyDescent="0.25">
      <c r="B2872" s="210"/>
      <c r="E2872" s="211"/>
      <c r="G2872" s="102"/>
      <c r="H2872" s="307"/>
      <c r="I2872" s="103"/>
      <c r="J2872" s="104"/>
      <c r="K2872" s="109"/>
      <c r="L2872" s="214"/>
      <c r="CT2872" s="25"/>
    </row>
    <row r="2873" spans="2:98" s="24" customFormat="1" x14ac:dyDescent="0.25">
      <c r="B2873" s="210"/>
      <c r="E2873" s="211"/>
      <c r="G2873" s="102"/>
      <c r="H2873" s="307"/>
      <c r="I2873" s="103"/>
      <c r="J2873" s="104"/>
      <c r="K2873" s="109"/>
      <c r="L2873" s="214"/>
      <c r="CT2873" s="25"/>
    </row>
    <row r="2874" spans="2:98" s="24" customFormat="1" x14ac:dyDescent="0.25">
      <c r="B2874" s="210"/>
      <c r="E2874" s="211"/>
      <c r="G2874" s="102"/>
      <c r="H2874" s="307"/>
      <c r="I2874" s="103"/>
      <c r="J2874" s="104"/>
      <c r="K2874" s="109"/>
      <c r="L2874" s="214"/>
      <c r="CT2874" s="25"/>
    </row>
    <row r="2875" spans="2:98" s="24" customFormat="1" x14ac:dyDescent="0.25">
      <c r="B2875" s="210"/>
      <c r="E2875" s="211"/>
      <c r="G2875" s="102"/>
      <c r="H2875" s="307"/>
      <c r="I2875" s="103"/>
      <c r="J2875" s="104"/>
      <c r="K2875" s="109"/>
      <c r="L2875" s="214"/>
      <c r="CT2875" s="25"/>
    </row>
    <row r="2876" spans="2:98" s="24" customFormat="1" x14ac:dyDescent="0.25">
      <c r="B2876" s="210"/>
      <c r="E2876" s="211"/>
      <c r="G2876" s="102"/>
      <c r="H2876" s="307"/>
      <c r="I2876" s="103"/>
      <c r="J2876" s="104"/>
      <c r="K2876" s="109"/>
      <c r="L2876" s="214"/>
      <c r="CT2876" s="25"/>
    </row>
    <row r="2877" spans="2:98" s="24" customFormat="1" x14ac:dyDescent="0.25">
      <c r="B2877" s="210"/>
      <c r="E2877" s="211"/>
      <c r="G2877" s="102"/>
      <c r="H2877" s="307"/>
      <c r="I2877" s="103"/>
      <c r="J2877" s="104"/>
      <c r="K2877" s="109"/>
      <c r="L2877" s="214"/>
      <c r="CT2877" s="25"/>
    </row>
    <row r="2878" spans="2:98" s="24" customFormat="1" x14ac:dyDescent="0.25">
      <c r="B2878" s="210"/>
      <c r="E2878" s="211"/>
      <c r="G2878" s="102"/>
      <c r="H2878" s="307"/>
      <c r="I2878" s="103"/>
      <c r="J2878" s="104"/>
      <c r="K2878" s="109"/>
      <c r="L2878" s="214"/>
      <c r="CT2878" s="25"/>
    </row>
    <row r="2879" spans="2:98" s="24" customFormat="1" x14ac:dyDescent="0.25">
      <c r="B2879" s="210"/>
      <c r="E2879" s="211"/>
      <c r="G2879" s="102"/>
      <c r="H2879" s="307"/>
      <c r="I2879" s="103"/>
      <c r="J2879" s="104"/>
      <c r="K2879" s="109"/>
      <c r="L2879" s="214"/>
      <c r="CT2879" s="25"/>
    </row>
    <row r="2880" spans="2:98" s="24" customFormat="1" x14ac:dyDescent="0.25">
      <c r="B2880" s="210"/>
      <c r="E2880" s="211"/>
      <c r="G2880" s="102"/>
      <c r="H2880" s="307"/>
      <c r="I2880" s="103"/>
      <c r="J2880" s="104"/>
      <c r="K2880" s="109"/>
      <c r="L2880" s="214"/>
      <c r="CT2880" s="25"/>
    </row>
    <row r="2881" spans="2:98" s="24" customFormat="1" x14ac:dyDescent="0.25">
      <c r="B2881" s="210"/>
      <c r="E2881" s="211"/>
      <c r="G2881" s="102"/>
      <c r="H2881" s="307"/>
      <c r="I2881" s="103"/>
      <c r="J2881" s="104"/>
      <c r="K2881" s="109"/>
      <c r="L2881" s="214"/>
      <c r="CT2881" s="25"/>
    </row>
    <row r="2882" spans="2:98" s="24" customFormat="1" x14ac:dyDescent="0.25">
      <c r="B2882" s="210"/>
      <c r="E2882" s="211"/>
      <c r="G2882" s="102"/>
      <c r="H2882" s="307"/>
      <c r="I2882" s="103"/>
      <c r="J2882" s="104"/>
      <c r="K2882" s="109"/>
      <c r="L2882" s="214"/>
      <c r="CT2882" s="25"/>
    </row>
    <row r="2883" spans="2:98" s="24" customFormat="1" x14ac:dyDescent="0.25">
      <c r="B2883" s="210"/>
      <c r="E2883" s="211"/>
      <c r="G2883" s="102"/>
      <c r="H2883" s="307"/>
      <c r="I2883" s="103"/>
      <c r="J2883" s="104"/>
      <c r="K2883" s="109"/>
      <c r="L2883" s="214"/>
      <c r="CT2883" s="25"/>
    </row>
    <row r="2884" spans="2:98" s="24" customFormat="1" x14ac:dyDescent="0.25">
      <c r="B2884" s="210"/>
      <c r="E2884" s="211"/>
      <c r="G2884" s="102"/>
      <c r="H2884" s="307"/>
      <c r="I2884" s="103"/>
      <c r="J2884" s="104"/>
      <c r="K2884" s="109"/>
      <c r="L2884" s="214"/>
      <c r="CT2884" s="25"/>
    </row>
    <row r="2885" spans="2:98" s="24" customFormat="1" x14ac:dyDescent="0.25">
      <c r="B2885" s="210"/>
      <c r="E2885" s="211"/>
      <c r="G2885" s="102"/>
      <c r="H2885" s="307"/>
      <c r="I2885" s="103"/>
      <c r="J2885" s="104"/>
      <c r="K2885" s="109"/>
      <c r="L2885" s="214"/>
      <c r="CT2885" s="25"/>
    </row>
    <row r="2886" spans="2:98" s="24" customFormat="1" x14ac:dyDescent="0.25">
      <c r="B2886" s="210"/>
      <c r="E2886" s="211"/>
      <c r="G2886" s="102"/>
      <c r="H2886" s="307"/>
      <c r="I2886" s="103"/>
      <c r="J2886" s="104"/>
      <c r="K2886" s="109"/>
      <c r="L2886" s="214"/>
      <c r="CT2886" s="25"/>
    </row>
    <row r="2887" spans="2:98" s="24" customFormat="1" x14ac:dyDescent="0.25">
      <c r="B2887" s="210"/>
      <c r="E2887" s="211"/>
      <c r="G2887" s="102"/>
      <c r="H2887" s="307"/>
      <c r="I2887" s="103"/>
      <c r="J2887" s="104"/>
      <c r="K2887" s="109"/>
      <c r="L2887" s="214"/>
      <c r="CT2887" s="25"/>
    </row>
    <row r="2888" spans="2:98" s="24" customFormat="1" x14ac:dyDescent="0.25">
      <c r="B2888" s="210"/>
      <c r="E2888" s="211"/>
      <c r="G2888" s="102"/>
      <c r="H2888" s="307"/>
      <c r="I2888" s="103"/>
      <c r="J2888" s="104"/>
      <c r="K2888" s="109"/>
      <c r="L2888" s="214"/>
      <c r="CT2888" s="25"/>
    </row>
    <row r="2889" spans="2:98" s="24" customFormat="1" x14ac:dyDescent="0.25">
      <c r="B2889" s="210"/>
      <c r="E2889" s="211"/>
      <c r="G2889" s="102"/>
      <c r="H2889" s="307"/>
      <c r="I2889" s="103"/>
      <c r="J2889" s="104"/>
      <c r="K2889" s="109"/>
      <c r="L2889" s="214"/>
      <c r="CT2889" s="25"/>
    </row>
    <row r="2890" spans="2:98" s="24" customFormat="1" x14ac:dyDescent="0.25">
      <c r="B2890" s="210"/>
      <c r="E2890" s="211"/>
      <c r="G2890" s="102"/>
      <c r="H2890" s="307"/>
      <c r="I2890" s="103"/>
      <c r="J2890" s="104"/>
      <c r="K2890" s="109"/>
      <c r="L2890" s="214"/>
      <c r="CT2890" s="25"/>
    </row>
    <row r="2891" spans="2:98" s="24" customFormat="1" x14ac:dyDescent="0.25">
      <c r="B2891" s="210"/>
      <c r="E2891" s="211"/>
      <c r="G2891" s="102"/>
      <c r="H2891" s="307"/>
      <c r="I2891" s="103"/>
      <c r="J2891" s="104"/>
      <c r="K2891" s="109"/>
      <c r="L2891" s="214"/>
      <c r="CT2891" s="25"/>
    </row>
    <row r="2892" spans="2:98" s="24" customFormat="1" x14ac:dyDescent="0.25">
      <c r="B2892" s="210"/>
      <c r="E2892" s="211"/>
      <c r="G2892" s="102"/>
      <c r="H2892" s="307"/>
      <c r="I2892" s="103"/>
      <c r="J2892" s="104"/>
      <c r="K2892" s="109"/>
      <c r="L2892" s="214"/>
      <c r="CT2892" s="25"/>
    </row>
    <row r="2893" spans="2:98" s="24" customFormat="1" x14ac:dyDescent="0.25">
      <c r="B2893" s="210"/>
      <c r="E2893" s="211"/>
      <c r="G2893" s="102"/>
      <c r="H2893" s="307"/>
      <c r="I2893" s="103"/>
      <c r="J2893" s="104"/>
      <c r="K2893" s="109"/>
      <c r="L2893" s="214"/>
      <c r="CT2893" s="25"/>
    </row>
    <row r="2894" spans="2:98" s="24" customFormat="1" x14ac:dyDescent="0.25">
      <c r="B2894" s="210"/>
      <c r="E2894" s="211"/>
      <c r="G2894" s="102"/>
      <c r="H2894" s="307"/>
      <c r="I2894" s="103"/>
      <c r="J2894" s="104"/>
      <c r="K2894" s="109"/>
      <c r="L2894" s="214"/>
      <c r="CT2894" s="25"/>
    </row>
    <row r="2895" spans="2:98" s="24" customFormat="1" x14ac:dyDescent="0.25">
      <c r="B2895" s="210"/>
      <c r="E2895" s="211"/>
      <c r="G2895" s="102"/>
      <c r="H2895" s="307"/>
      <c r="I2895" s="103"/>
      <c r="J2895" s="104"/>
      <c r="K2895" s="109"/>
      <c r="L2895" s="214"/>
      <c r="CT2895" s="25"/>
    </row>
    <row r="2896" spans="2:98" s="24" customFormat="1" x14ac:dyDescent="0.25">
      <c r="B2896" s="210"/>
      <c r="E2896" s="211"/>
      <c r="G2896" s="102"/>
      <c r="H2896" s="307"/>
      <c r="I2896" s="103"/>
      <c r="J2896" s="104"/>
      <c r="K2896" s="109"/>
      <c r="L2896" s="214"/>
      <c r="CT2896" s="25"/>
    </row>
    <row r="2897" spans="2:98" s="24" customFormat="1" x14ac:dyDescent="0.25">
      <c r="B2897" s="210"/>
      <c r="E2897" s="211"/>
      <c r="G2897" s="102"/>
      <c r="H2897" s="307"/>
      <c r="I2897" s="103"/>
      <c r="J2897" s="104"/>
      <c r="K2897" s="109"/>
      <c r="L2897" s="214"/>
      <c r="CT2897" s="25"/>
    </row>
    <row r="2898" spans="2:98" s="24" customFormat="1" x14ac:dyDescent="0.25">
      <c r="B2898" s="210"/>
      <c r="E2898" s="211"/>
      <c r="G2898" s="102"/>
      <c r="H2898" s="307"/>
      <c r="I2898" s="103"/>
      <c r="J2898" s="104"/>
      <c r="K2898" s="109"/>
      <c r="L2898" s="214"/>
      <c r="CT2898" s="25"/>
    </row>
    <row r="2899" spans="2:98" s="24" customFormat="1" x14ac:dyDescent="0.25">
      <c r="B2899" s="210"/>
      <c r="E2899" s="211"/>
      <c r="G2899" s="102"/>
      <c r="H2899" s="307"/>
      <c r="I2899" s="103"/>
      <c r="J2899" s="104"/>
      <c r="K2899" s="109"/>
      <c r="L2899" s="214"/>
      <c r="CT2899" s="25"/>
    </row>
    <row r="2900" spans="2:98" s="24" customFormat="1" x14ac:dyDescent="0.25">
      <c r="B2900" s="210"/>
      <c r="E2900" s="211"/>
      <c r="G2900" s="102"/>
      <c r="H2900" s="307"/>
      <c r="I2900" s="103"/>
      <c r="J2900" s="104"/>
      <c r="K2900" s="109"/>
      <c r="L2900" s="214"/>
      <c r="CT2900" s="25"/>
    </row>
    <row r="2901" spans="2:98" s="24" customFormat="1" x14ac:dyDescent="0.25">
      <c r="B2901" s="210"/>
      <c r="E2901" s="211"/>
      <c r="G2901" s="102"/>
      <c r="H2901" s="307"/>
      <c r="I2901" s="103"/>
      <c r="J2901" s="104"/>
      <c r="K2901" s="109"/>
      <c r="L2901" s="214"/>
      <c r="CT2901" s="25"/>
    </row>
    <row r="2902" spans="2:98" s="24" customFormat="1" x14ac:dyDescent="0.25">
      <c r="B2902" s="210"/>
      <c r="E2902" s="211"/>
      <c r="G2902" s="102"/>
      <c r="H2902" s="307"/>
      <c r="I2902" s="103"/>
      <c r="J2902" s="104"/>
      <c r="K2902" s="109"/>
      <c r="L2902" s="214"/>
      <c r="CT2902" s="25"/>
    </row>
    <row r="2903" spans="2:98" s="24" customFormat="1" x14ac:dyDescent="0.25">
      <c r="B2903" s="210"/>
      <c r="E2903" s="211"/>
      <c r="G2903" s="102"/>
      <c r="H2903" s="307"/>
      <c r="I2903" s="103"/>
      <c r="J2903" s="104"/>
      <c r="K2903" s="109"/>
      <c r="L2903" s="214"/>
      <c r="CT2903" s="25"/>
    </row>
    <row r="2904" spans="2:98" s="24" customFormat="1" x14ac:dyDescent="0.25">
      <c r="B2904" s="210"/>
      <c r="E2904" s="211"/>
      <c r="G2904" s="102"/>
      <c r="H2904" s="307"/>
      <c r="I2904" s="103"/>
      <c r="J2904" s="104"/>
      <c r="K2904" s="109"/>
      <c r="L2904" s="214"/>
      <c r="CT2904" s="25"/>
    </row>
    <row r="2905" spans="2:98" s="24" customFormat="1" x14ac:dyDescent="0.25">
      <c r="B2905" s="210"/>
      <c r="E2905" s="211"/>
      <c r="G2905" s="102"/>
      <c r="H2905" s="307"/>
      <c r="I2905" s="103"/>
      <c r="J2905" s="104"/>
      <c r="K2905" s="109"/>
      <c r="L2905" s="214"/>
      <c r="CT2905" s="25"/>
    </row>
    <row r="2906" spans="2:98" s="24" customFormat="1" x14ac:dyDescent="0.25">
      <c r="B2906" s="210"/>
      <c r="E2906" s="211"/>
      <c r="G2906" s="102"/>
      <c r="H2906" s="307"/>
      <c r="I2906" s="103"/>
      <c r="J2906" s="104"/>
      <c r="K2906" s="109"/>
      <c r="L2906" s="214"/>
      <c r="CT2906" s="25"/>
    </row>
    <row r="2907" spans="2:98" s="24" customFormat="1" x14ac:dyDescent="0.25">
      <c r="B2907" s="210"/>
      <c r="E2907" s="211"/>
      <c r="G2907" s="102"/>
      <c r="H2907" s="307"/>
      <c r="I2907" s="103"/>
      <c r="J2907" s="104"/>
      <c r="K2907" s="109"/>
      <c r="L2907" s="214"/>
      <c r="CT2907" s="25"/>
    </row>
    <row r="2908" spans="2:98" s="24" customFormat="1" x14ac:dyDescent="0.25">
      <c r="B2908" s="210"/>
      <c r="E2908" s="211"/>
      <c r="G2908" s="102"/>
      <c r="H2908" s="307"/>
      <c r="I2908" s="103"/>
      <c r="J2908" s="104"/>
      <c r="K2908" s="109"/>
      <c r="L2908" s="214"/>
      <c r="CT2908" s="25"/>
    </row>
    <row r="2909" spans="2:98" s="24" customFormat="1" x14ac:dyDescent="0.25">
      <c r="B2909" s="210"/>
      <c r="E2909" s="211"/>
      <c r="G2909" s="102"/>
      <c r="H2909" s="307"/>
      <c r="I2909" s="103"/>
      <c r="J2909" s="104"/>
      <c r="K2909" s="109"/>
      <c r="L2909" s="214"/>
      <c r="CT2909" s="25"/>
    </row>
    <row r="2910" spans="2:98" s="24" customFormat="1" x14ac:dyDescent="0.25">
      <c r="B2910" s="210"/>
      <c r="E2910" s="211"/>
      <c r="G2910" s="102"/>
      <c r="H2910" s="307"/>
      <c r="I2910" s="103"/>
      <c r="J2910" s="104"/>
      <c r="K2910" s="109"/>
      <c r="L2910" s="214"/>
      <c r="CT2910" s="25"/>
    </row>
    <row r="2911" spans="2:98" s="24" customFormat="1" x14ac:dyDescent="0.25">
      <c r="B2911" s="210"/>
      <c r="E2911" s="211"/>
      <c r="G2911" s="102"/>
      <c r="H2911" s="307"/>
      <c r="I2911" s="103"/>
      <c r="J2911" s="104"/>
      <c r="K2911" s="109"/>
      <c r="L2911" s="214"/>
      <c r="CT2911" s="25"/>
    </row>
    <row r="2912" spans="2:98" s="24" customFormat="1" x14ac:dyDescent="0.25">
      <c r="B2912" s="210"/>
      <c r="E2912" s="211"/>
      <c r="G2912" s="102"/>
      <c r="H2912" s="307"/>
      <c r="I2912" s="103"/>
      <c r="J2912" s="104"/>
      <c r="K2912" s="109"/>
      <c r="L2912" s="214"/>
      <c r="CT2912" s="25"/>
    </row>
    <row r="2913" spans="2:98" s="24" customFormat="1" x14ac:dyDescent="0.25">
      <c r="B2913" s="210"/>
      <c r="E2913" s="211"/>
      <c r="G2913" s="102"/>
      <c r="H2913" s="307"/>
      <c r="I2913" s="103"/>
      <c r="J2913" s="104"/>
      <c r="K2913" s="109"/>
      <c r="L2913" s="214"/>
      <c r="CT2913" s="25"/>
    </row>
    <row r="2914" spans="2:98" s="24" customFormat="1" x14ac:dyDescent="0.25">
      <c r="B2914" s="210"/>
      <c r="E2914" s="211"/>
      <c r="G2914" s="102"/>
      <c r="H2914" s="307"/>
      <c r="I2914" s="103"/>
      <c r="J2914" s="104"/>
      <c r="K2914" s="109"/>
      <c r="L2914" s="214"/>
      <c r="CT2914" s="25"/>
    </row>
    <row r="2915" spans="2:98" s="24" customFormat="1" x14ac:dyDescent="0.25">
      <c r="B2915" s="210"/>
      <c r="E2915" s="211"/>
      <c r="G2915" s="102"/>
      <c r="H2915" s="307"/>
      <c r="I2915" s="103"/>
      <c r="J2915" s="104"/>
      <c r="K2915" s="109"/>
      <c r="L2915" s="214"/>
      <c r="CT2915" s="25"/>
    </row>
    <row r="2916" spans="2:98" s="24" customFormat="1" x14ac:dyDescent="0.25">
      <c r="B2916" s="210"/>
      <c r="E2916" s="211"/>
      <c r="G2916" s="102"/>
      <c r="H2916" s="307"/>
      <c r="I2916" s="103"/>
      <c r="J2916" s="104"/>
      <c r="K2916" s="109"/>
      <c r="L2916" s="214"/>
      <c r="CT2916" s="25"/>
    </row>
    <row r="2917" spans="2:98" s="24" customFormat="1" x14ac:dyDescent="0.25">
      <c r="B2917" s="210"/>
      <c r="E2917" s="211"/>
      <c r="G2917" s="102"/>
      <c r="H2917" s="307"/>
      <c r="I2917" s="103"/>
      <c r="J2917" s="104"/>
      <c r="K2917" s="109"/>
      <c r="L2917" s="214"/>
      <c r="CT2917" s="25"/>
    </row>
    <row r="2918" spans="2:98" s="24" customFormat="1" x14ac:dyDescent="0.25">
      <c r="B2918" s="210"/>
      <c r="E2918" s="211"/>
      <c r="G2918" s="102"/>
      <c r="H2918" s="307"/>
      <c r="I2918" s="103"/>
      <c r="J2918" s="104"/>
      <c r="K2918" s="109"/>
      <c r="L2918" s="214"/>
      <c r="CT2918" s="25"/>
    </row>
    <row r="2919" spans="2:98" s="24" customFormat="1" x14ac:dyDescent="0.25">
      <c r="B2919" s="210"/>
      <c r="E2919" s="211"/>
      <c r="G2919" s="102"/>
      <c r="H2919" s="307"/>
      <c r="I2919" s="103"/>
      <c r="J2919" s="104"/>
      <c r="K2919" s="109"/>
      <c r="L2919" s="214"/>
      <c r="CT2919" s="25"/>
    </row>
    <row r="2920" spans="2:98" s="24" customFormat="1" x14ac:dyDescent="0.25">
      <c r="B2920" s="210"/>
      <c r="E2920" s="211"/>
      <c r="G2920" s="102"/>
      <c r="H2920" s="307"/>
      <c r="I2920" s="103"/>
      <c r="J2920" s="104"/>
      <c r="K2920" s="109"/>
      <c r="L2920" s="214"/>
      <c r="CT2920" s="25"/>
    </row>
    <row r="2921" spans="2:98" s="24" customFormat="1" x14ac:dyDescent="0.25">
      <c r="B2921" s="210"/>
      <c r="E2921" s="211"/>
      <c r="G2921" s="102"/>
      <c r="H2921" s="307"/>
      <c r="I2921" s="103"/>
      <c r="J2921" s="104"/>
      <c r="K2921" s="109"/>
      <c r="L2921" s="214"/>
      <c r="CT2921" s="25"/>
    </row>
    <row r="2922" spans="2:98" s="24" customFormat="1" x14ac:dyDescent="0.25">
      <c r="B2922" s="210"/>
      <c r="E2922" s="211"/>
      <c r="G2922" s="102"/>
      <c r="H2922" s="307"/>
      <c r="I2922" s="103"/>
      <c r="J2922" s="104"/>
      <c r="K2922" s="109"/>
      <c r="L2922" s="214"/>
      <c r="CT2922" s="25"/>
    </row>
    <row r="2923" spans="2:98" s="24" customFormat="1" x14ac:dyDescent="0.25">
      <c r="B2923" s="210"/>
      <c r="E2923" s="211"/>
      <c r="G2923" s="102"/>
      <c r="H2923" s="307"/>
      <c r="I2923" s="103"/>
      <c r="J2923" s="104"/>
      <c r="K2923" s="109"/>
      <c r="L2923" s="214"/>
      <c r="CT2923" s="25"/>
    </row>
    <row r="2924" spans="2:98" s="24" customFormat="1" x14ac:dyDescent="0.25">
      <c r="B2924" s="210"/>
      <c r="E2924" s="211"/>
      <c r="G2924" s="102"/>
      <c r="H2924" s="307"/>
      <c r="I2924" s="103"/>
      <c r="J2924" s="104"/>
      <c r="K2924" s="109"/>
      <c r="L2924" s="214"/>
      <c r="CT2924" s="25"/>
    </row>
    <row r="2925" spans="2:98" s="24" customFormat="1" x14ac:dyDescent="0.25">
      <c r="B2925" s="210"/>
      <c r="E2925" s="211"/>
      <c r="G2925" s="102"/>
      <c r="H2925" s="307"/>
      <c r="I2925" s="103"/>
      <c r="J2925" s="104"/>
      <c r="K2925" s="109"/>
      <c r="L2925" s="214"/>
      <c r="CT2925" s="25"/>
    </row>
    <row r="2926" spans="2:98" s="24" customFormat="1" x14ac:dyDescent="0.25">
      <c r="B2926" s="210"/>
      <c r="E2926" s="211"/>
      <c r="G2926" s="102"/>
      <c r="H2926" s="307"/>
      <c r="I2926" s="103"/>
      <c r="J2926" s="104"/>
      <c r="K2926" s="109"/>
      <c r="L2926" s="214"/>
      <c r="CT2926" s="25"/>
    </row>
    <row r="2927" spans="2:98" s="24" customFormat="1" x14ac:dyDescent="0.25">
      <c r="B2927" s="210"/>
      <c r="E2927" s="211"/>
      <c r="G2927" s="102"/>
      <c r="H2927" s="307"/>
      <c r="I2927" s="103"/>
      <c r="J2927" s="104"/>
      <c r="K2927" s="109"/>
      <c r="L2927" s="214"/>
      <c r="CT2927" s="25"/>
    </row>
    <row r="2928" spans="2:98" s="24" customFormat="1" x14ac:dyDescent="0.25">
      <c r="B2928" s="210"/>
      <c r="E2928" s="211"/>
      <c r="G2928" s="102"/>
      <c r="H2928" s="307"/>
      <c r="I2928" s="103"/>
      <c r="J2928" s="104"/>
      <c r="K2928" s="109"/>
      <c r="L2928" s="214"/>
      <c r="CT2928" s="25"/>
    </row>
    <row r="2929" spans="2:98" s="24" customFormat="1" x14ac:dyDescent="0.25">
      <c r="B2929" s="210"/>
      <c r="E2929" s="211"/>
      <c r="G2929" s="102"/>
      <c r="H2929" s="307"/>
      <c r="I2929" s="103"/>
      <c r="J2929" s="104"/>
      <c r="K2929" s="109"/>
      <c r="L2929" s="214"/>
      <c r="CT2929" s="25"/>
    </row>
    <row r="2930" spans="2:98" s="24" customFormat="1" x14ac:dyDescent="0.25">
      <c r="B2930" s="210"/>
      <c r="E2930" s="211"/>
      <c r="G2930" s="102"/>
      <c r="H2930" s="307"/>
      <c r="I2930" s="103"/>
      <c r="J2930" s="104"/>
      <c r="K2930" s="109"/>
      <c r="L2930" s="214"/>
      <c r="CT2930" s="25"/>
    </row>
    <row r="2931" spans="2:98" s="24" customFormat="1" x14ac:dyDescent="0.25">
      <c r="B2931" s="210"/>
      <c r="E2931" s="211"/>
      <c r="G2931" s="102"/>
      <c r="H2931" s="307"/>
      <c r="I2931" s="103"/>
      <c r="J2931" s="104"/>
      <c r="K2931" s="109"/>
      <c r="L2931" s="214"/>
      <c r="CT2931" s="25"/>
    </row>
    <row r="2932" spans="2:98" s="24" customFormat="1" x14ac:dyDescent="0.25">
      <c r="B2932" s="210"/>
      <c r="E2932" s="211"/>
      <c r="G2932" s="102"/>
      <c r="H2932" s="307"/>
      <c r="I2932" s="103"/>
      <c r="J2932" s="104"/>
      <c r="K2932" s="109"/>
      <c r="L2932" s="214"/>
      <c r="CT2932" s="25"/>
    </row>
    <row r="2933" spans="2:98" s="24" customFormat="1" x14ac:dyDescent="0.25">
      <c r="B2933" s="210"/>
      <c r="E2933" s="211"/>
      <c r="G2933" s="102"/>
      <c r="H2933" s="307"/>
      <c r="I2933" s="103"/>
      <c r="J2933" s="104"/>
      <c r="K2933" s="109"/>
      <c r="L2933" s="214"/>
      <c r="CT2933" s="25"/>
    </row>
    <row r="2934" spans="2:98" s="24" customFormat="1" x14ac:dyDescent="0.25">
      <c r="B2934" s="210"/>
      <c r="E2934" s="211"/>
      <c r="G2934" s="102"/>
      <c r="H2934" s="307"/>
      <c r="I2934" s="103"/>
      <c r="J2934" s="104"/>
      <c r="K2934" s="109"/>
      <c r="L2934" s="214"/>
      <c r="CT2934" s="25"/>
    </row>
    <row r="2935" spans="2:98" s="24" customFormat="1" x14ac:dyDescent="0.25">
      <c r="B2935" s="210"/>
      <c r="E2935" s="211"/>
      <c r="G2935" s="102"/>
      <c r="H2935" s="307"/>
      <c r="I2935" s="103"/>
      <c r="J2935" s="104"/>
      <c r="K2935" s="109"/>
      <c r="L2935" s="214"/>
      <c r="CT2935" s="25"/>
    </row>
    <row r="2936" spans="2:98" s="24" customFormat="1" x14ac:dyDescent="0.25">
      <c r="B2936" s="210"/>
      <c r="E2936" s="211"/>
      <c r="G2936" s="102"/>
      <c r="H2936" s="307"/>
      <c r="I2936" s="103"/>
      <c r="J2936" s="104"/>
      <c r="K2936" s="109"/>
      <c r="L2936" s="214"/>
      <c r="CT2936" s="25"/>
    </row>
    <row r="2937" spans="2:98" s="24" customFormat="1" x14ac:dyDescent="0.25">
      <c r="B2937" s="210"/>
      <c r="E2937" s="211"/>
      <c r="G2937" s="102"/>
      <c r="H2937" s="307"/>
      <c r="I2937" s="103"/>
      <c r="J2937" s="104"/>
      <c r="K2937" s="109"/>
      <c r="L2937" s="214"/>
      <c r="CT2937" s="25"/>
    </row>
    <row r="2938" spans="2:98" s="24" customFormat="1" x14ac:dyDescent="0.25">
      <c r="B2938" s="210"/>
      <c r="E2938" s="211"/>
      <c r="G2938" s="102"/>
      <c r="H2938" s="307"/>
      <c r="I2938" s="103"/>
      <c r="J2938" s="104"/>
      <c r="K2938" s="109"/>
      <c r="L2938" s="214"/>
      <c r="CT2938" s="25"/>
    </row>
    <row r="2939" spans="2:98" s="24" customFormat="1" x14ac:dyDescent="0.25">
      <c r="B2939" s="210"/>
      <c r="E2939" s="211"/>
      <c r="G2939" s="102"/>
      <c r="H2939" s="307"/>
      <c r="I2939" s="103"/>
      <c r="J2939" s="104"/>
      <c r="K2939" s="109"/>
      <c r="L2939" s="214"/>
      <c r="CT2939" s="25"/>
    </row>
    <row r="2940" spans="2:98" s="24" customFormat="1" x14ac:dyDescent="0.25">
      <c r="B2940" s="210"/>
      <c r="E2940" s="211"/>
      <c r="G2940" s="102"/>
      <c r="H2940" s="307"/>
      <c r="I2940" s="103"/>
      <c r="J2940" s="104"/>
      <c r="K2940" s="109"/>
      <c r="L2940" s="214"/>
      <c r="CT2940" s="25"/>
    </row>
    <row r="2941" spans="2:98" s="24" customFormat="1" x14ac:dyDescent="0.25">
      <c r="B2941" s="210"/>
      <c r="E2941" s="211"/>
      <c r="G2941" s="102"/>
      <c r="H2941" s="307"/>
      <c r="I2941" s="103"/>
      <c r="J2941" s="104"/>
      <c r="K2941" s="109"/>
      <c r="L2941" s="214"/>
      <c r="CT2941" s="25"/>
    </row>
    <row r="2942" spans="2:98" s="24" customFormat="1" x14ac:dyDescent="0.25">
      <c r="B2942" s="210"/>
      <c r="E2942" s="211"/>
      <c r="G2942" s="102"/>
      <c r="H2942" s="307"/>
      <c r="I2942" s="103"/>
      <c r="J2942" s="104"/>
      <c r="K2942" s="109"/>
      <c r="L2942" s="214"/>
      <c r="CT2942" s="25"/>
    </row>
    <row r="2943" spans="2:98" s="24" customFormat="1" x14ac:dyDescent="0.25">
      <c r="B2943" s="210"/>
      <c r="E2943" s="211"/>
      <c r="G2943" s="102"/>
      <c r="H2943" s="307"/>
      <c r="I2943" s="103"/>
      <c r="J2943" s="104"/>
      <c r="K2943" s="109"/>
      <c r="L2943" s="214"/>
      <c r="CT2943" s="25"/>
    </row>
    <row r="2944" spans="2:98" s="24" customFormat="1" x14ac:dyDescent="0.25">
      <c r="B2944" s="210"/>
      <c r="E2944" s="211"/>
      <c r="G2944" s="102"/>
      <c r="H2944" s="307"/>
      <c r="I2944" s="103"/>
      <c r="J2944" s="104"/>
      <c r="K2944" s="109"/>
      <c r="L2944" s="214"/>
      <c r="CT2944" s="25"/>
    </row>
    <row r="2945" spans="2:98" s="24" customFormat="1" x14ac:dyDescent="0.25">
      <c r="B2945" s="210"/>
      <c r="E2945" s="211"/>
      <c r="G2945" s="102"/>
      <c r="H2945" s="307"/>
      <c r="I2945" s="103"/>
      <c r="J2945" s="104"/>
      <c r="K2945" s="109"/>
      <c r="L2945" s="214"/>
      <c r="CT2945" s="25"/>
    </row>
    <row r="2946" spans="2:98" s="24" customFormat="1" x14ac:dyDescent="0.25">
      <c r="B2946" s="210"/>
      <c r="E2946" s="211"/>
      <c r="G2946" s="102"/>
      <c r="H2946" s="307"/>
      <c r="I2946" s="103"/>
      <c r="J2946" s="104"/>
      <c r="K2946" s="109"/>
      <c r="L2946" s="214"/>
      <c r="CT2946" s="25"/>
    </row>
    <row r="2947" spans="2:98" s="24" customFormat="1" x14ac:dyDescent="0.25">
      <c r="B2947" s="210"/>
      <c r="E2947" s="211"/>
      <c r="G2947" s="102"/>
      <c r="H2947" s="307"/>
      <c r="I2947" s="103"/>
      <c r="J2947" s="104"/>
      <c r="K2947" s="109"/>
      <c r="L2947" s="214"/>
      <c r="CT2947" s="25"/>
    </row>
    <row r="2948" spans="2:98" s="24" customFormat="1" x14ac:dyDescent="0.25">
      <c r="B2948" s="210"/>
      <c r="E2948" s="211"/>
      <c r="G2948" s="102"/>
      <c r="H2948" s="307"/>
      <c r="I2948" s="103"/>
      <c r="J2948" s="104"/>
      <c r="K2948" s="109"/>
      <c r="L2948" s="214"/>
      <c r="CT2948" s="25"/>
    </row>
    <row r="2949" spans="2:98" s="24" customFormat="1" x14ac:dyDescent="0.25">
      <c r="B2949" s="210"/>
      <c r="E2949" s="211"/>
      <c r="G2949" s="102"/>
      <c r="H2949" s="307"/>
      <c r="I2949" s="103"/>
      <c r="J2949" s="104"/>
      <c r="K2949" s="109"/>
      <c r="L2949" s="214"/>
      <c r="CT2949" s="25"/>
    </row>
    <row r="2950" spans="2:98" s="24" customFormat="1" x14ac:dyDescent="0.25">
      <c r="B2950" s="210"/>
      <c r="E2950" s="211"/>
      <c r="G2950" s="102"/>
      <c r="H2950" s="307"/>
      <c r="I2950" s="103"/>
      <c r="J2950" s="104"/>
      <c r="K2950" s="109"/>
      <c r="L2950" s="214"/>
      <c r="CT2950" s="25"/>
    </row>
    <row r="2951" spans="2:98" s="24" customFormat="1" x14ac:dyDescent="0.25">
      <c r="B2951" s="210"/>
      <c r="E2951" s="211"/>
      <c r="G2951" s="102"/>
      <c r="H2951" s="307"/>
      <c r="I2951" s="103"/>
      <c r="J2951" s="104"/>
      <c r="K2951" s="109"/>
      <c r="L2951" s="214"/>
      <c r="CT2951" s="25"/>
    </row>
    <row r="2952" spans="2:98" s="24" customFormat="1" x14ac:dyDescent="0.25">
      <c r="B2952" s="210"/>
      <c r="E2952" s="211"/>
      <c r="G2952" s="102"/>
      <c r="H2952" s="307"/>
      <c r="I2952" s="103"/>
      <c r="J2952" s="104"/>
      <c r="K2952" s="109"/>
      <c r="L2952" s="214"/>
      <c r="CT2952" s="25"/>
    </row>
    <row r="2953" spans="2:98" s="24" customFormat="1" x14ac:dyDescent="0.25">
      <c r="B2953" s="210"/>
      <c r="E2953" s="211"/>
      <c r="G2953" s="102"/>
      <c r="H2953" s="307"/>
      <c r="I2953" s="103"/>
      <c r="J2953" s="104"/>
      <c r="K2953" s="109"/>
      <c r="L2953" s="214"/>
      <c r="CT2953" s="25"/>
    </row>
    <row r="2954" spans="2:98" s="24" customFormat="1" x14ac:dyDescent="0.25">
      <c r="B2954" s="210"/>
      <c r="E2954" s="211"/>
      <c r="G2954" s="102"/>
      <c r="H2954" s="307"/>
      <c r="I2954" s="103"/>
      <c r="J2954" s="104"/>
      <c r="K2954" s="109"/>
      <c r="L2954" s="214"/>
      <c r="CT2954" s="25"/>
    </row>
    <row r="2955" spans="2:98" s="24" customFormat="1" x14ac:dyDescent="0.25">
      <c r="B2955" s="210"/>
      <c r="E2955" s="211"/>
      <c r="G2955" s="102"/>
      <c r="H2955" s="307"/>
      <c r="I2955" s="103"/>
      <c r="J2955" s="104"/>
      <c r="K2955" s="109"/>
      <c r="L2955" s="214"/>
      <c r="CT2955" s="25"/>
    </row>
    <row r="2956" spans="2:98" s="24" customFormat="1" x14ac:dyDescent="0.25">
      <c r="B2956" s="210"/>
      <c r="E2956" s="211"/>
      <c r="G2956" s="102"/>
      <c r="H2956" s="307"/>
      <c r="I2956" s="103"/>
      <c r="J2956" s="104"/>
      <c r="K2956" s="109"/>
      <c r="L2956" s="214"/>
      <c r="CT2956" s="25"/>
    </row>
    <row r="2957" spans="2:98" s="24" customFormat="1" x14ac:dyDescent="0.25">
      <c r="B2957" s="210"/>
      <c r="E2957" s="211"/>
      <c r="G2957" s="102"/>
      <c r="H2957" s="307"/>
      <c r="I2957" s="103"/>
      <c r="J2957" s="104"/>
      <c r="K2957" s="109"/>
      <c r="L2957" s="214"/>
      <c r="CT2957" s="25"/>
    </row>
    <row r="2958" spans="2:98" s="24" customFormat="1" x14ac:dyDescent="0.25">
      <c r="B2958" s="210"/>
      <c r="E2958" s="211"/>
      <c r="G2958" s="102"/>
      <c r="H2958" s="307"/>
      <c r="I2958" s="103"/>
      <c r="J2958" s="104"/>
      <c r="K2958" s="109"/>
      <c r="L2958" s="214"/>
      <c r="CT2958" s="25"/>
    </row>
    <row r="2959" spans="2:98" s="24" customFormat="1" x14ac:dyDescent="0.25">
      <c r="B2959" s="210"/>
      <c r="E2959" s="211"/>
      <c r="G2959" s="102"/>
      <c r="H2959" s="307"/>
      <c r="I2959" s="103"/>
      <c r="J2959" s="104"/>
      <c r="K2959" s="109"/>
      <c r="L2959" s="214"/>
      <c r="CT2959" s="25"/>
    </row>
    <row r="2960" spans="2:98" s="24" customFormat="1" x14ac:dyDescent="0.25">
      <c r="B2960" s="210"/>
      <c r="E2960" s="211"/>
      <c r="G2960" s="102"/>
      <c r="H2960" s="307"/>
      <c r="I2960" s="103"/>
      <c r="J2960" s="104"/>
      <c r="K2960" s="109"/>
      <c r="L2960" s="214"/>
      <c r="CT2960" s="25"/>
    </row>
    <row r="2961" spans="2:98" s="24" customFormat="1" x14ac:dyDescent="0.25">
      <c r="B2961" s="210"/>
      <c r="E2961" s="211"/>
      <c r="G2961" s="102"/>
      <c r="H2961" s="307"/>
      <c r="I2961" s="103"/>
      <c r="J2961" s="104"/>
      <c r="K2961" s="109"/>
      <c r="L2961" s="214"/>
      <c r="CT2961" s="25"/>
    </row>
    <row r="2962" spans="2:98" s="24" customFormat="1" x14ac:dyDescent="0.25">
      <c r="B2962" s="210"/>
      <c r="E2962" s="211"/>
      <c r="G2962" s="102"/>
      <c r="H2962" s="307"/>
      <c r="I2962" s="103"/>
      <c r="J2962" s="104"/>
      <c r="K2962" s="109"/>
      <c r="L2962" s="214"/>
      <c r="CT2962" s="25"/>
    </row>
    <row r="2963" spans="2:98" s="24" customFormat="1" x14ac:dyDescent="0.25">
      <c r="B2963" s="210"/>
      <c r="E2963" s="211"/>
      <c r="G2963" s="102"/>
      <c r="H2963" s="307"/>
      <c r="I2963" s="103"/>
      <c r="J2963" s="104"/>
      <c r="K2963" s="109"/>
      <c r="L2963" s="214"/>
      <c r="CT2963" s="25"/>
    </row>
    <row r="2964" spans="2:98" s="24" customFormat="1" x14ac:dyDescent="0.25">
      <c r="B2964" s="210"/>
      <c r="E2964" s="211"/>
      <c r="G2964" s="102"/>
      <c r="H2964" s="307"/>
      <c r="I2964" s="103"/>
      <c r="J2964" s="104"/>
      <c r="K2964" s="109"/>
      <c r="L2964" s="214"/>
      <c r="CT2964" s="25"/>
    </row>
    <row r="2965" spans="2:98" s="24" customFormat="1" x14ac:dyDescent="0.25">
      <c r="B2965" s="210"/>
      <c r="E2965" s="211"/>
      <c r="G2965" s="102"/>
      <c r="H2965" s="307"/>
      <c r="I2965" s="103"/>
      <c r="J2965" s="104"/>
      <c r="K2965" s="109"/>
      <c r="L2965" s="214"/>
      <c r="CT2965" s="25"/>
    </row>
    <row r="2966" spans="2:98" s="24" customFormat="1" x14ac:dyDescent="0.25">
      <c r="B2966" s="210"/>
      <c r="E2966" s="211"/>
      <c r="G2966" s="102"/>
      <c r="H2966" s="307"/>
      <c r="I2966" s="103"/>
      <c r="J2966" s="104"/>
      <c r="K2966" s="109"/>
      <c r="L2966" s="214"/>
      <c r="CT2966" s="25"/>
    </row>
    <row r="2967" spans="2:98" s="24" customFormat="1" x14ac:dyDescent="0.25">
      <c r="B2967" s="210"/>
      <c r="E2967" s="211"/>
      <c r="G2967" s="102"/>
      <c r="H2967" s="307"/>
      <c r="I2967" s="103"/>
      <c r="J2967" s="104"/>
      <c r="K2967" s="109"/>
      <c r="L2967" s="214"/>
      <c r="CT2967" s="25"/>
    </row>
    <row r="2968" spans="2:98" s="24" customFormat="1" x14ac:dyDescent="0.25">
      <c r="B2968" s="210"/>
      <c r="E2968" s="211"/>
      <c r="G2968" s="102"/>
      <c r="H2968" s="307"/>
      <c r="I2968" s="103"/>
      <c r="J2968" s="104"/>
      <c r="K2968" s="109"/>
      <c r="L2968" s="214"/>
      <c r="CT2968" s="25"/>
    </row>
    <row r="2969" spans="2:98" s="24" customFormat="1" x14ac:dyDescent="0.25">
      <c r="B2969" s="210"/>
      <c r="E2969" s="211"/>
      <c r="G2969" s="102"/>
      <c r="H2969" s="307"/>
      <c r="I2969" s="103"/>
      <c r="J2969" s="104"/>
      <c r="K2969" s="109"/>
      <c r="L2969" s="214"/>
      <c r="CT2969" s="25"/>
    </row>
    <row r="2970" spans="2:98" s="24" customFormat="1" x14ac:dyDescent="0.25">
      <c r="B2970" s="210"/>
      <c r="E2970" s="211"/>
      <c r="G2970" s="102"/>
      <c r="H2970" s="307"/>
      <c r="I2970" s="103"/>
      <c r="J2970" s="104"/>
      <c r="K2970" s="109"/>
      <c r="L2970" s="214"/>
      <c r="CT2970" s="25"/>
    </row>
    <row r="2971" spans="2:98" s="24" customFormat="1" x14ac:dyDescent="0.25">
      <c r="B2971" s="210"/>
      <c r="E2971" s="211"/>
      <c r="G2971" s="102"/>
      <c r="H2971" s="307"/>
      <c r="I2971" s="103"/>
      <c r="J2971" s="104"/>
      <c r="K2971" s="109"/>
      <c r="L2971" s="214"/>
      <c r="CT2971" s="25"/>
    </row>
    <row r="2972" spans="2:98" s="24" customFormat="1" x14ac:dyDescent="0.25">
      <c r="B2972" s="210"/>
      <c r="E2972" s="211"/>
      <c r="G2972" s="102"/>
      <c r="H2972" s="307"/>
      <c r="I2972" s="103"/>
      <c r="J2972" s="104"/>
      <c r="K2972" s="109"/>
      <c r="L2972" s="214"/>
      <c r="CT2972" s="25"/>
    </row>
    <row r="2973" spans="2:98" s="24" customFormat="1" x14ac:dyDescent="0.25">
      <c r="B2973" s="210"/>
      <c r="E2973" s="211"/>
      <c r="G2973" s="102"/>
      <c r="H2973" s="307"/>
      <c r="I2973" s="103"/>
      <c r="J2973" s="104"/>
      <c r="K2973" s="109"/>
      <c r="L2973" s="214"/>
      <c r="CT2973" s="25"/>
    </row>
    <row r="2974" spans="2:98" s="24" customFormat="1" x14ac:dyDescent="0.25">
      <c r="B2974" s="210"/>
      <c r="E2974" s="211"/>
      <c r="G2974" s="102"/>
      <c r="H2974" s="307"/>
      <c r="I2974" s="103"/>
      <c r="J2974" s="104"/>
      <c r="K2974" s="109"/>
      <c r="L2974" s="214"/>
      <c r="CT2974" s="25"/>
    </row>
    <row r="2975" spans="2:98" s="24" customFormat="1" x14ac:dyDescent="0.25">
      <c r="B2975" s="210"/>
      <c r="E2975" s="211"/>
      <c r="G2975" s="102"/>
      <c r="H2975" s="307"/>
      <c r="I2975" s="103"/>
      <c r="J2975" s="104"/>
      <c r="K2975" s="109"/>
      <c r="L2975" s="214"/>
      <c r="CT2975" s="25"/>
    </row>
    <row r="2976" spans="2:98" s="24" customFormat="1" x14ac:dyDescent="0.25">
      <c r="B2976" s="210"/>
      <c r="E2976" s="211"/>
      <c r="G2976" s="102"/>
      <c r="H2976" s="307"/>
      <c r="I2976" s="103"/>
      <c r="J2976" s="104"/>
      <c r="K2976" s="109"/>
      <c r="L2976" s="214"/>
      <c r="CT2976" s="25"/>
    </row>
    <row r="2977" spans="2:98" s="24" customFormat="1" x14ac:dyDescent="0.25">
      <c r="B2977" s="210"/>
      <c r="E2977" s="211"/>
      <c r="G2977" s="102"/>
      <c r="H2977" s="307"/>
      <c r="I2977" s="103"/>
      <c r="J2977" s="104"/>
      <c r="K2977" s="109"/>
      <c r="L2977" s="214"/>
      <c r="CT2977" s="25"/>
    </row>
    <row r="2978" spans="2:98" s="24" customFormat="1" x14ac:dyDescent="0.25">
      <c r="B2978" s="210"/>
      <c r="E2978" s="211"/>
      <c r="G2978" s="102"/>
      <c r="H2978" s="307"/>
      <c r="I2978" s="103"/>
      <c r="J2978" s="104"/>
      <c r="K2978" s="109"/>
      <c r="L2978" s="214"/>
      <c r="CT2978" s="25"/>
    </row>
    <row r="2979" spans="2:98" s="24" customFormat="1" x14ac:dyDescent="0.25">
      <c r="B2979" s="210"/>
      <c r="E2979" s="211"/>
      <c r="G2979" s="102"/>
      <c r="H2979" s="307"/>
      <c r="I2979" s="103"/>
      <c r="J2979" s="104"/>
      <c r="K2979" s="109"/>
      <c r="L2979" s="214"/>
      <c r="CT2979" s="25"/>
    </row>
    <row r="2980" spans="2:98" s="24" customFormat="1" x14ac:dyDescent="0.25">
      <c r="B2980" s="210"/>
      <c r="E2980" s="211"/>
      <c r="G2980" s="102"/>
      <c r="H2980" s="307"/>
      <c r="I2980" s="103"/>
      <c r="J2980" s="104"/>
      <c r="K2980" s="109"/>
      <c r="L2980" s="214"/>
      <c r="CT2980" s="25"/>
    </row>
    <row r="2981" spans="2:98" s="24" customFormat="1" x14ac:dyDescent="0.25">
      <c r="B2981" s="210"/>
      <c r="E2981" s="211"/>
      <c r="G2981" s="102"/>
      <c r="H2981" s="307"/>
      <c r="I2981" s="103"/>
      <c r="J2981" s="104"/>
      <c r="K2981" s="109"/>
      <c r="L2981" s="214"/>
      <c r="CT2981" s="25"/>
    </row>
    <row r="2982" spans="2:98" s="24" customFormat="1" x14ac:dyDescent="0.25">
      <c r="B2982" s="210"/>
      <c r="E2982" s="211"/>
      <c r="G2982" s="102"/>
      <c r="H2982" s="307"/>
      <c r="I2982" s="103"/>
      <c r="J2982" s="104"/>
      <c r="K2982" s="109"/>
      <c r="L2982" s="214"/>
      <c r="CT2982" s="25"/>
    </row>
    <row r="2983" spans="2:98" s="24" customFormat="1" x14ac:dyDescent="0.25">
      <c r="B2983" s="210"/>
      <c r="E2983" s="211"/>
      <c r="G2983" s="102"/>
      <c r="H2983" s="307"/>
      <c r="I2983" s="103"/>
      <c r="J2983" s="104"/>
      <c r="K2983" s="109"/>
      <c r="L2983" s="214"/>
      <c r="CT2983" s="25"/>
    </row>
    <row r="2984" spans="2:98" s="24" customFormat="1" x14ac:dyDescent="0.25">
      <c r="B2984" s="210"/>
      <c r="E2984" s="211"/>
      <c r="G2984" s="102"/>
      <c r="H2984" s="307"/>
      <c r="I2984" s="103"/>
      <c r="J2984" s="104"/>
      <c r="K2984" s="109"/>
      <c r="L2984" s="214"/>
      <c r="CT2984" s="25"/>
    </row>
    <row r="2985" spans="2:98" s="24" customFormat="1" x14ac:dyDescent="0.25">
      <c r="B2985" s="210"/>
      <c r="E2985" s="211"/>
      <c r="G2985" s="102"/>
      <c r="H2985" s="307"/>
      <c r="I2985" s="103"/>
      <c r="J2985" s="104"/>
      <c r="K2985" s="109"/>
      <c r="L2985" s="214"/>
      <c r="CT2985" s="25"/>
    </row>
    <row r="2986" spans="2:98" s="24" customFormat="1" x14ac:dyDescent="0.25">
      <c r="B2986" s="210"/>
      <c r="E2986" s="211"/>
      <c r="G2986" s="102"/>
      <c r="H2986" s="307"/>
      <c r="I2986" s="103"/>
      <c r="J2986" s="104"/>
      <c r="K2986" s="109"/>
      <c r="L2986" s="214"/>
      <c r="CT2986" s="25"/>
    </row>
    <row r="2987" spans="2:98" s="24" customFormat="1" x14ac:dyDescent="0.25">
      <c r="B2987" s="210"/>
      <c r="E2987" s="211"/>
      <c r="G2987" s="102"/>
      <c r="H2987" s="307"/>
      <c r="I2987" s="103"/>
      <c r="J2987" s="104"/>
      <c r="K2987" s="109"/>
      <c r="L2987" s="214"/>
      <c r="CT2987" s="25"/>
    </row>
    <row r="2988" spans="2:98" s="24" customFormat="1" x14ac:dyDescent="0.25">
      <c r="B2988" s="210"/>
      <c r="E2988" s="211"/>
      <c r="G2988" s="102"/>
      <c r="H2988" s="307"/>
      <c r="I2988" s="103"/>
      <c r="J2988" s="104"/>
      <c r="K2988" s="109"/>
      <c r="L2988" s="214"/>
      <c r="CT2988" s="25"/>
    </row>
    <row r="2989" spans="2:98" s="24" customFormat="1" x14ac:dyDescent="0.25">
      <c r="B2989" s="210"/>
      <c r="E2989" s="211"/>
      <c r="G2989" s="102"/>
      <c r="H2989" s="307"/>
      <c r="I2989" s="103"/>
      <c r="J2989" s="104"/>
      <c r="K2989" s="109"/>
      <c r="L2989" s="214"/>
      <c r="CT2989" s="25"/>
    </row>
    <row r="2990" spans="2:98" s="24" customFormat="1" x14ac:dyDescent="0.25">
      <c r="B2990" s="210"/>
      <c r="E2990" s="211"/>
      <c r="G2990" s="102"/>
      <c r="H2990" s="307"/>
      <c r="I2990" s="103"/>
      <c r="J2990" s="104"/>
      <c r="K2990" s="109"/>
      <c r="L2990" s="214"/>
      <c r="CT2990" s="25"/>
    </row>
    <row r="2991" spans="2:98" s="24" customFormat="1" x14ac:dyDescent="0.25">
      <c r="B2991" s="210"/>
      <c r="E2991" s="211"/>
      <c r="G2991" s="102"/>
      <c r="H2991" s="307"/>
      <c r="I2991" s="103"/>
      <c r="J2991" s="104"/>
      <c r="K2991" s="109"/>
      <c r="L2991" s="214"/>
      <c r="CT2991" s="25"/>
    </row>
    <row r="2992" spans="2:98" s="24" customFormat="1" x14ac:dyDescent="0.25">
      <c r="B2992" s="210"/>
      <c r="E2992" s="211"/>
      <c r="G2992" s="102"/>
      <c r="H2992" s="307"/>
      <c r="I2992" s="103"/>
      <c r="J2992" s="104"/>
      <c r="K2992" s="109"/>
      <c r="L2992" s="214"/>
      <c r="CT2992" s="25"/>
    </row>
    <row r="2993" spans="2:98" s="24" customFormat="1" x14ac:dyDescent="0.25">
      <c r="B2993" s="210"/>
      <c r="E2993" s="211"/>
      <c r="G2993" s="102"/>
      <c r="H2993" s="307"/>
      <c r="I2993" s="103"/>
      <c r="J2993" s="104"/>
      <c r="K2993" s="109"/>
      <c r="L2993" s="214"/>
      <c r="CT2993" s="25"/>
    </row>
    <row r="2994" spans="2:98" s="24" customFormat="1" x14ac:dyDescent="0.25">
      <c r="B2994" s="210"/>
      <c r="E2994" s="211"/>
      <c r="G2994" s="102"/>
      <c r="H2994" s="307"/>
      <c r="I2994" s="103"/>
      <c r="J2994" s="104"/>
      <c r="K2994" s="109"/>
      <c r="L2994" s="214"/>
      <c r="CT2994" s="25"/>
    </row>
    <row r="2995" spans="2:98" s="24" customFormat="1" x14ac:dyDescent="0.25">
      <c r="B2995" s="210"/>
      <c r="E2995" s="211"/>
      <c r="G2995" s="102"/>
      <c r="H2995" s="307"/>
      <c r="I2995" s="103"/>
      <c r="J2995" s="104"/>
      <c r="K2995" s="109"/>
      <c r="L2995" s="214"/>
      <c r="CT2995" s="25"/>
    </row>
    <row r="2996" spans="2:98" s="24" customFormat="1" x14ac:dyDescent="0.25">
      <c r="B2996" s="210"/>
      <c r="E2996" s="211"/>
      <c r="G2996" s="102"/>
      <c r="H2996" s="307"/>
      <c r="I2996" s="103"/>
      <c r="J2996" s="104"/>
      <c r="K2996" s="109"/>
      <c r="L2996" s="214"/>
      <c r="CT2996" s="25"/>
    </row>
    <row r="2997" spans="2:98" s="24" customFormat="1" x14ac:dyDescent="0.25">
      <c r="B2997" s="210"/>
      <c r="E2997" s="211"/>
      <c r="G2997" s="102"/>
      <c r="H2997" s="307"/>
      <c r="I2997" s="103"/>
      <c r="J2997" s="104"/>
      <c r="K2997" s="109"/>
      <c r="L2997" s="214"/>
      <c r="CT2997" s="25"/>
    </row>
    <row r="2998" spans="2:98" s="24" customFormat="1" x14ac:dyDescent="0.25">
      <c r="B2998" s="210"/>
      <c r="E2998" s="211"/>
      <c r="G2998" s="102"/>
      <c r="H2998" s="307"/>
      <c r="I2998" s="103"/>
      <c r="J2998" s="104"/>
      <c r="K2998" s="109"/>
      <c r="L2998" s="214"/>
      <c r="CT2998" s="25"/>
    </row>
    <row r="2999" spans="2:98" s="24" customFormat="1" x14ac:dyDescent="0.25">
      <c r="B2999" s="210"/>
      <c r="E2999" s="211"/>
      <c r="G2999" s="102"/>
      <c r="H2999" s="307"/>
      <c r="I2999" s="103"/>
      <c r="J2999" s="104"/>
      <c r="K2999" s="109"/>
      <c r="L2999" s="214"/>
      <c r="CT2999" s="25"/>
    </row>
    <row r="3000" spans="2:98" s="24" customFormat="1" x14ac:dyDescent="0.25">
      <c r="B3000" s="210"/>
      <c r="E3000" s="211"/>
      <c r="G3000" s="102"/>
      <c r="H3000" s="307"/>
      <c r="I3000" s="103"/>
      <c r="J3000" s="104"/>
      <c r="K3000" s="109"/>
      <c r="L3000" s="214"/>
      <c r="CT3000" s="25"/>
    </row>
    <row r="3001" spans="2:98" s="24" customFormat="1" x14ac:dyDescent="0.25">
      <c r="B3001" s="210"/>
      <c r="E3001" s="211"/>
      <c r="G3001" s="102"/>
      <c r="H3001" s="307"/>
      <c r="I3001" s="103"/>
      <c r="J3001" s="104"/>
      <c r="K3001" s="109"/>
      <c r="L3001" s="214"/>
      <c r="CT3001" s="25"/>
    </row>
    <row r="3002" spans="2:98" s="24" customFormat="1" x14ac:dyDescent="0.25">
      <c r="B3002" s="210"/>
      <c r="E3002" s="211"/>
      <c r="G3002" s="102"/>
      <c r="H3002" s="307"/>
      <c r="I3002" s="103"/>
      <c r="J3002" s="104"/>
      <c r="K3002" s="109"/>
      <c r="L3002" s="214"/>
      <c r="CT3002" s="25"/>
    </row>
    <row r="3003" spans="2:98" s="24" customFormat="1" x14ac:dyDescent="0.25">
      <c r="B3003" s="210"/>
      <c r="E3003" s="211"/>
      <c r="G3003" s="102"/>
      <c r="H3003" s="307"/>
      <c r="I3003" s="103"/>
      <c r="J3003" s="104"/>
      <c r="K3003" s="109"/>
      <c r="L3003" s="214"/>
      <c r="CT3003" s="25"/>
    </row>
    <row r="3004" spans="2:98" s="24" customFormat="1" x14ac:dyDescent="0.25">
      <c r="B3004" s="210"/>
      <c r="E3004" s="211"/>
      <c r="G3004" s="102"/>
      <c r="H3004" s="307"/>
      <c r="I3004" s="103"/>
      <c r="J3004" s="104"/>
      <c r="K3004" s="109"/>
      <c r="L3004" s="214"/>
      <c r="CT3004" s="25"/>
    </row>
    <row r="3005" spans="2:98" s="24" customFormat="1" x14ac:dyDescent="0.25">
      <c r="B3005" s="210"/>
      <c r="E3005" s="211"/>
      <c r="G3005" s="102"/>
      <c r="H3005" s="307"/>
      <c r="I3005" s="103"/>
      <c r="J3005" s="104"/>
      <c r="K3005" s="109"/>
      <c r="L3005" s="214"/>
      <c r="CT3005" s="25"/>
    </row>
    <row r="3006" spans="2:98" s="24" customFormat="1" x14ac:dyDescent="0.25">
      <c r="B3006" s="210"/>
      <c r="E3006" s="211"/>
      <c r="G3006" s="102"/>
      <c r="H3006" s="307"/>
      <c r="I3006" s="103"/>
      <c r="J3006" s="104"/>
      <c r="K3006" s="109"/>
      <c r="L3006" s="214"/>
      <c r="CT3006" s="25"/>
    </row>
    <row r="3007" spans="2:98" s="24" customFormat="1" x14ac:dyDescent="0.25">
      <c r="B3007" s="210"/>
      <c r="E3007" s="211"/>
      <c r="G3007" s="102"/>
      <c r="H3007" s="307"/>
      <c r="I3007" s="103"/>
      <c r="J3007" s="104"/>
      <c r="K3007" s="109"/>
      <c r="L3007" s="214"/>
      <c r="CT3007" s="25"/>
    </row>
    <row r="3008" spans="2:98" s="24" customFormat="1" x14ac:dyDescent="0.25">
      <c r="B3008" s="210"/>
      <c r="E3008" s="211"/>
      <c r="G3008" s="102"/>
      <c r="H3008" s="307"/>
      <c r="I3008" s="103"/>
      <c r="J3008" s="104"/>
      <c r="K3008" s="109"/>
      <c r="L3008" s="214"/>
      <c r="CT3008" s="25"/>
    </row>
    <row r="3009" spans="2:98" s="24" customFormat="1" x14ac:dyDescent="0.25">
      <c r="B3009" s="210"/>
      <c r="E3009" s="211"/>
      <c r="G3009" s="102"/>
      <c r="H3009" s="307"/>
      <c r="I3009" s="103"/>
      <c r="J3009" s="104"/>
      <c r="K3009" s="109"/>
      <c r="L3009" s="214"/>
      <c r="CT3009" s="25"/>
    </row>
    <row r="3010" spans="2:98" s="24" customFormat="1" x14ac:dyDescent="0.25">
      <c r="B3010" s="210"/>
      <c r="E3010" s="211"/>
      <c r="G3010" s="102"/>
      <c r="H3010" s="307"/>
      <c r="I3010" s="103"/>
      <c r="J3010" s="104"/>
      <c r="K3010" s="109"/>
      <c r="L3010" s="214"/>
      <c r="CT3010" s="25"/>
    </row>
    <row r="3011" spans="2:98" s="24" customFormat="1" x14ac:dyDescent="0.25">
      <c r="B3011" s="210"/>
      <c r="E3011" s="211"/>
      <c r="G3011" s="102"/>
      <c r="H3011" s="307"/>
      <c r="I3011" s="103"/>
      <c r="J3011" s="104"/>
      <c r="K3011" s="109"/>
      <c r="L3011" s="214"/>
      <c r="CT3011" s="25"/>
    </row>
    <row r="3012" spans="2:98" s="24" customFormat="1" x14ac:dyDescent="0.25">
      <c r="B3012" s="210"/>
      <c r="E3012" s="211"/>
      <c r="G3012" s="102"/>
      <c r="H3012" s="307"/>
      <c r="I3012" s="103"/>
      <c r="J3012" s="104"/>
      <c r="K3012" s="109"/>
      <c r="L3012" s="214"/>
      <c r="CT3012" s="25"/>
    </row>
    <row r="3013" spans="2:98" s="24" customFormat="1" x14ac:dyDescent="0.25">
      <c r="B3013" s="210"/>
      <c r="E3013" s="211"/>
      <c r="G3013" s="102"/>
      <c r="H3013" s="307"/>
      <c r="I3013" s="103"/>
      <c r="J3013" s="104"/>
      <c r="K3013" s="109"/>
      <c r="L3013" s="214"/>
      <c r="CT3013" s="25"/>
    </row>
    <row r="3014" spans="2:98" s="24" customFormat="1" x14ac:dyDescent="0.25">
      <c r="B3014" s="210"/>
      <c r="E3014" s="211"/>
      <c r="G3014" s="102"/>
      <c r="H3014" s="307"/>
      <c r="I3014" s="103"/>
      <c r="J3014" s="104"/>
      <c r="K3014" s="109"/>
      <c r="L3014" s="214"/>
      <c r="CT3014" s="25"/>
    </row>
    <row r="3015" spans="2:98" s="24" customFormat="1" x14ac:dyDescent="0.25">
      <c r="B3015" s="210"/>
      <c r="E3015" s="211"/>
      <c r="G3015" s="102"/>
      <c r="H3015" s="307"/>
      <c r="I3015" s="103"/>
      <c r="J3015" s="104"/>
      <c r="K3015" s="109"/>
      <c r="L3015" s="214"/>
      <c r="CT3015" s="25"/>
    </row>
    <row r="3016" spans="2:98" s="24" customFormat="1" x14ac:dyDescent="0.25">
      <c r="B3016" s="210"/>
      <c r="E3016" s="211"/>
      <c r="G3016" s="102"/>
      <c r="H3016" s="307"/>
      <c r="I3016" s="103"/>
      <c r="J3016" s="104"/>
      <c r="K3016" s="109"/>
      <c r="L3016" s="214"/>
      <c r="CT3016" s="25"/>
    </row>
    <row r="3017" spans="2:98" s="24" customFormat="1" x14ac:dyDescent="0.25">
      <c r="B3017" s="210"/>
      <c r="E3017" s="211"/>
      <c r="G3017" s="102"/>
      <c r="H3017" s="307"/>
      <c r="I3017" s="103"/>
      <c r="J3017" s="104"/>
      <c r="K3017" s="109"/>
      <c r="L3017" s="214"/>
      <c r="CT3017" s="25"/>
    </row>
    <row r="3018" spans="2:98" s="24" customFormat="1" x14ac:dyDescent="0.25">
      <c r="B3018" s="210"/>
      <c r="E3018" s="211"/>
      <c r="G3018" s="102"/>
      <c r="H3018" s="307"/>
      <c r="I3018" s="103"/>
      <c r="J3018" s="104"/>
      <c r="K3018" s="109"/>
      <c r="L3018" s="214"/>
      <c r="CT3018" s="25"/>
    </row>
    <row r="3019" spans="2:98" s="24" customFormat="1" x14ac:dyDescent="0.25">
      <c r="B3019" s="210"/>
      <c r="E3019" s="211"/>
      <c r="G3019" s="102"/>
      <c r="H3019" s="307"/>
      <c r="I3019" s="103"/>
      <c r="J3019" s="104"/>
      <c r="K3019" s="109"/>
      <c r="L3019" s="214"/>
      <c r="CT3019" s="25"/>
    </row>
    <row r="3020" spans="2:98" s="24" customFormat="1" x14ac:dyDescent="0.25">
      <c r="B3020" s="210"/>
      <c r="E3020" s="211"/>
      <c r="G3020" s="102"/>
      <c r="H3020" s="307"/>
      <c r="I3020" s="103"/>
      <c r="J3020" s="104"/>
      <c r="K3020" s="109"/>
      <c r="L3020" s="214"/>
      <c r="CT3020" s="25"/>
    </row>
    <row r="3021" spans="2:98" s="24" customFormat="1" x14ac:dyDescent="0.25">
      <c r="B3021" s="210"/>
      <c r="E3021" s="211"/>
      <c r="G3021" s="102"/>
      <c r="H3021" s="307"/>
      <c r="I3021" s="103"/>
      <c r="J3021" s="104"/>
      <c r="K3021" s="109"/>
      <c r="L3021" s="214"/>
      <c r="CT3021" s="25"/>
    </row>
    <row r="3022" spans="2:98" s="24" customFormat="1" x14ac:dyDescent="0.25">
      <c r="B3022" s="210"/>
      <c r="E3022" s="211"/>
      <c r="G3022" s="102"/>
      <c r="H3022" s="307"/>
      <c r="I3022" s="103"/>
      <c r="J3022" s="104"/>
      <c r="K3022" s="109"/>
      <c r="L3022" s="214"/>
      <c r="CT3022" s="25"/>
    </row>
    <row r="3023" spans="2:98" s="24" customFormat="1" x14ac:dyDescent="0.25">
      <c r="B3023" s="210"/>
      <c r="E3023" s="211"/>
      <c r="G3023" s="102"/>
      <c r="H3023" s="307"/>
      <c r="I3023" s="103"/>
      <c r="J3023" s="104"/>
      <c r="K3023" s="109"/>
      <c r="L3023" s="214"/>
      <c r="CT3023" s="25"/>
    </row>
    <row r="3024" spans="2:98" s="24" customFormat="1" x14ac:dyDescent="0.25">
      <c r="B3024" s="210"/>
      <c r="E3024" s="211"/>
      <c r="G3024" s="102"/>
      <c r="H3024" s="307"/>
      <c r="I3024" s="103"/>
      <c r="J3024" s="104"/>
      <c r="K3024" s="109"/>
      <c r="L3024" s="214"/>
      <c r="CT3024" s="25"/>
    </row>
    <row r="3025" spans="2:98" s="24" customFormat="1" x14ac:dyDescent="0.25">
      <c r="B3025" s="210"/>
      <c r="E3025" s="211"/>
      <c r="G3025" s="102"/>
      <c r="H3025" s="307"/>
      <c r="I3025" s="103"/>
      <c r="J3025" s="104"/>
      <c r="K3025" s="109"/>
      <c r="L3025" s="214"/>
      <c r="CT3025" s="25"/>
    </row>
    <row r="3026" spans="2:98" s="24" customFormat="1" x14ac:dyDescent="0.25">
      <c r="B3026" s="210"/>
      <c r="E3026" s="211"/>
      <c r="G3026" s="102"/>
      <c r="H3026" s="307"/>
      <c r="I3026" s="103"/>
      <c r="J3026" s="104"/>
      <c r="K3026" s="109"/>
      <c r="L3026" s="214"/>
      <c r="CT3026" s="25"/>
    </row>
    <row r="3027" spans="2:98" s="24" customFormat="1" x14ac:dyDescent="0.25">
      <c r="B3027" s="210"/>
      <c r="E3027" s="211"/>
      <c r="G3027" s="102"/>
      <c r="H3027" s="307"/>
      <c r="I3027" s="103"/>
      <c r="J3027" s="104"/>
      <c r="K3027" s="109"/>
      <c r="L3027" s="214"/>
      <c r="CT3027" s="25"/>
    </row>
    <row r="3028" spans="2:98" s="24" customFormat="1" x14ac:dyDescent="0.25">
      <c r="B3028" s="210"/>
      <c r="E3028" s="211"/>
      <c r="G3028" s="102"/>
      <c r="H3028" s="307"/>
      <c r="I3028" s="103"/>
      <c r="J3028" s="104"/>
      <c r="K3028" s="109"/>
      <c r="L3028" s="214"/>
      <c r="CT3028" s="25"/>
    </row>
    <row r="3029" spans="2:98" s="24" customFormat="1" x14ac:dyDescent="0.25">
      <c r="B3029" s="210"/>
      <c r="E3029" s="211"/>
      <c r="G3029" s="102"/>
      <c r="H3029" s="307"/>
      <c r="I3029" s="103"/>
      <c r="J3029" s="104"/>
      <c r="K3029" s="109"/>
      <c r="L3029" s="214"/>
      <c r="CT3029" s="25"/>
    </row>
    <row r="3030" spans="2:98" s="24" customFormat="1" x14ac:dyDescent="0.25">
      <c r="B3030" s="210"/>
      <c r="E3030" s="211"/>
      <c r="G3030" s="102"/>
      <c r="H3030" s="307"/>
      <c r="I3030" s="103"/>
      <c r="J3030" s="104"/>
      <c r="K3030" s="109"/>
      <c r="L3030" s="214"/>
      <c r="CT3030" s="25"/>
    </row>
    <row r="3031" spans="2:98" s="24" customFormat="1" x14ac:dyDescent="0.25">
      <c r="B3031" s="210"/>
      <c r="E3031" s="211"/>
      <c r="G3031" s="102"/>
      <c r="H3031" s="307"/>
      <c r="I3031" s="103"/>
      <c r="J3031" s="104"/>
      <c r="K3031" s="109"/>
      <c r="L3031" s="214"/>
      <c r="CT3031" s="25"/>
    </row>
    <row r="3032" spans="2:98" s="24" customFormat="1" x14ac:dyDescent="0.25">
      <c r="B3032" s="210"/>
      <c r="E3032" s="211"/>
      <c r="G3032" s="102"/>
      <c r="H3032" s="307"/>
      <c r="I3032" s="103"/>
      <c r="J3032" s="104"/>
      <c r="K3032" s="109"/>
      <c r="L3032" s="214"/>
      <c r="CT3032" s="25"/>
    </row>
    <row r="3033" spans="2:98" s="24" customFormat="1" x14ac:dyDescent="0.25">
      <c r="B3033" s="210"/>
      <c r="E3033" s="211"/>
      <c r="G3033" s="102"/>
      <c r="H3033" s="307"/>
      <c r="I3033" s="103"/>
      <c r="J3033" s="104"/>
      <c r="K3033" s="109"/>
      <c r="L3033" s="214"/>
      <c r="CT3033" s="25"/>
    </row>
    <row r="3034" spans="2:98" s="24" customFormat="1" x14ac:dyDescent="0.25">
      <c r="B3034" s="210"/>
      <c r="E3034" s="211"/>
      <c r="G3034" s="102"/>
      <c r="H3034" s="307"/>
      <c r="I3034" s="103"/>
      <c r="J3034" s="104"/>
      <c r="K3034" s="109"/>
      <c r="L3034" s="214"/>
      <c r="CT3034" s="25"/>
    </row>
    <row r="3035" spans="2:98" s="24" customFormat="1" x14ac:dyDescent="0.25">
      <c r="B3035" s="210"/>
      <c r="E3035" s="211"/>
      <c r="G3035" s="102"/>
      <c r="H3035" s="307"/>
      <c r="I3035" s="103"/>
      <c r="J3035" s="104"/>
      <c r="K3035" s="109"/>
      <c r="L3035" s="214"/>
      <c r="CT3035" s="25"/>
    </row>
    <row r="3036" spans="2:98" s="24" customFormat="1" x14ac:dyDescent="0.25">
      <c r="B3036" s="210"/>
      <c r="E3036" s="211"/>
      <c r="G3036" s="102"/>
      <c r="H3036" s="307"/>
      <c r="I3036" s="103"/>
      <c r="J3036" s="104"/>
      <c r="K3036" s="109"/>
      <c r="L3036" s="214"/>
      <c r="CT3036" s="25"/>
    </row>
    <row r="3037" spans="2:98" s="24" customFormat="1" x14ac:dyDescent="0.25">
      <c r="B3037" s="210"/>
      <c r="E3037" s="211"/>
      <c r="G3037" s="102"/>
      <c r="H3037" s="307"/>
      <c r="I3037" s="103"/>
      <c r="J3037" s="104"/>
      <c r="K3037" s="109"/>
      <c r="L3037" s="214"/>
      <c r="CT3037" s="25"/>
    </row>
    <row r="3038" spans="2:98" s="24" customFormat="1" x14ac:dyDescent="0.25">
      <c r="B3038" s="210"/>
      <c r="E3038" s="211"/>
      <c r="G3038" s="102"/>
      <c r="H3038" s="307"/>
      <c r="I3038" s="103"/>
      <c r="J3038" s="104"/>
      <c r="K3038" s="109"/>
      <c r="L3038" s="214"/>
      <c r="CT3038" s="25"/>
    </row>
    <row r="3039" spans="2:98" s="24" customFormat="1" x14ac:dyDescent="0.25">
      <c r="B3039" s="210"/>
      <c r="E3039" s="211"/>
      <c r="G3039" s="102"/>
      <c r="H3039" s="307"/>
      <c r="I3039" s="103"/>
      <c r="J3039" s="104"/>
      <c r="K3039" s="109"/>
      <c r="L3039" s="214"/>
      <c r="CT3039" s="25"/>
    </row>
    <row r="3040" spans="2:98" s="24" customFormat="1" x14ac:dyDescent="0.25">
      <c r="B3040" s="210"/>
      <c r="E3040" s="211"/>
      <c r="G3040" s="102"/>
      <c r="H3040" s="307"/>
      <c r="I3040" s="103"/>
      <c r="J3040" s="104"/>
      <c r="K3040" s="109"/>
      <c r="L3040" s="214"/>
      <c r="CT3040" s="25"/>
    </row>
    <row r="3041" spans="2:98" s="24" customFormat="1" x14ac:dyDescent="0.25">
      <c r="B3041" s="210"/>
      <c r="E3041" s="211"/>
      <c r="G3041" s="102"/>
      <c r="H3041" s="307"/>
      <c r="I3041" s="103"/>
      <c r="J3041" s="104"/>
      <c r="K3041" s="109"/>
      <c r="L3041" s="214"/>
      <c r="CT3041" s="25"/>
    </row>
    <row r="3042" spans="2:98" s="24" customFormat="1" x14ac:dyDescent="0.25">
      <c r="B3042" s="210"/>
      <c r="E3042" s="211"/>
      <c r="G3042" s="102"/>
      <c r="H3042" s="307"/>
      <c r="I3042" s="103"/>
      <c r="J3042" s="104"/>
      <c r="K3042" s="109"/>
      <c r="L3042" s="214"/>
      <c r="CT3042" s="25"/>
    </row>
    <row r="3043" spans="2:98" s="24" customFormat="1" x14ac:dyDescent="0.25">
      <c r="B3043" s="210"/>
      <c r="E3043" s="211"/>
      <c r="G3043" s="102"/>
      <c r="H3043" s="307"/>
      <c r="I3043" s="103"/>
      <c r="J3043" s="104"/>
      <c r="K3043" s="109"/>
      <c r="L3043" s="214"/>
      <c r="CT3043" s="25"/>
    </row>
    <row r="3044" spans="2:98" s="24" customFormat="1" x14ac:dyDescent="0.25">
      <c r="B3044" s="210"/>
      <c r="E3044" s="211"/>
      <c r="G3044" s="102"/>
      <c r="H3044" s="307"/>
      <c r="I3044" s="103"/>
      <c r="J3044" s="104"/>
      <c r="K3044" s="109"/>
      <c r="L3044" s="214"/>
      <c r="CT3044" s="25"/>
    </row>
    <row r="3045" spans="2:98" s="24" customFormat="1" x14ac:dyDescent="0.25">
      <c r="B3045" s="210"/>
      <c r="E3045" s="211"/>
      <c r="G3045" s="102"/>
      <c r="H3045" s="307"/>
      <c r="I3045" s="103"/>
      <c r="J3045" s="104"/>
      <c r="K3045" s="109"/>
      <c r="L3045" s="214"/>
      <c r="CT3045" s="25"/>
    </row>
    <row r="3046" spans="2:98" s="24" customFormat="1" x14ac:dyDescent="0.25">
      <c r="B3046" s="210"/>
      <c r="E3046" s="211"/>
      <c r="G3046" s="102"/>
      <c r="H3046" s="307"/>
      <c r="I3046" s="103"/>
      <c r="J3046" s="104"/>
      <c r="K3046" s="109"/>
      <c r="L3046" s="214"/>
      <c r="CT3046" s="25"/>
    </row>
    <row r="3047" spans="2:98" s="24" customFormat="1" x14ac:dyDescent="0.25">
      <c r="B3047" s="210"/>
      <c r="E3047" s="211"/>
      <c r="G3047" s="102"/>
      <c r="H3047" s="307"/>
      <c r="I3047" s="103"/>
      <c r="J3047" s="104"/>
      <c r="K3047" s="109"/>
      <c r="L3047" s="214"/>
      <c r="CT3047" s="25"/>
    </row>
    <row r="3048" spans="2:98" s="24" customFormat="1" x14ac:dyDescent="0.25">
      <c r="B3048" s="210"/>
      <c r="E3048" s="211"/>
      <c r="G3048" s="102"/>
      <c r="H3048" s="307"/>
      <c r="I3048" s="103"/>
      <c r="J3048" s="104"/>
      <c r="K3048" s="109"/>
      <c r="L3048" s="214"/>
      <c r="CT3048" s="25"/>
    </row>
    <row r="3049" spans="2:98" s="24" customFormat="1" x14ac:dyDescent="0.25">
      <c r="B3049" s="210"/>
      <c r="E3049" s="211"/>
      <c r="G3049" s="102"/>
      <c r="H3049" s="307"/>
      <c r="I3049" s="103"/>
      <c r="J3049" s="104"/>
      <c r="K3049" s="109"/>
      <c r="L3049" s="214"/>
      <c r="CT3049" s="25"/>
    </row>
    <row r="3050" spans="2:98" s="24" customFormat="1" x14ac:dyDescent="0.25">
      <c r="B3050" s="210"/>
      <c r="E3050" s="211"/>
      <c r="G3050" s="102"/>
      <c r="H3050" s="307"/>
      <c r="I3050" s="103"/>
      <c r="J3050" s="104"/>
      <c r="K3050" s="109"/>
      <c r="L3050" s="214"/>
      <c r="CT3050" s="25"/>
    </row>
    <row r="3051" spans="2:98" s="24" customFormat="1" x14ac:dyDescent="0.25">
      <c r="B3051" s="210"/>
      <c r="E3051" s="211"/>
      <c r="G3051" s="102"/>
      <c r="H3051" s="307"/>
      <c r="I3051" s="103"/>
      <c r="J3051" s="104"/>
      <c r="K3051" s="109"/>
      <c r="L3051" s="214"/>
      <c r="CT3051" s="25"/>
    </row>
    <row r="3052" spans="2:98" s="24" customFormat="1" x14ac:dyDescent="0.25">
      <c r="B3052" s="210"/>
      <c r="E3052" s="211"/>
      <c r="G3052" s="102"/>
      <c r="H3052" s="307"/>
      <c r="I3052" s="103"/>
      <c r="J3052" s="104"/>
      <c r="K3052" s="109"/>
      <c r="L3052" s="214"/>
      <c r="CT3052" s="25"/>
    </row>
    <row r="3053" spans="2:98" s="24" customFormat="1" x14ac:dyDescent="0.25">
      <c r="B3053" s="210"/>
      <c r="E3053" s="211"/>
      <c r="G3053" s="102"/>
      <c r="H3053" s="307"/>
      <c r="I3053" s="103"/>
      <c r="J3053" s="104"/>
      <c r="K3053" s="109"/>
      <c r="L3053" s="214"/>
      <c r="CT3053" s="25"/>
    </row>
    <row r="3054" spans="2:98" s="24" customFormat="1" x14ac:dyDescent="0.25">
      <c r="B3054" s="210"/>
      <c r="E3054" s="211"/>
      <c r="G3054" s="102"/>
      <c r="H3054" s="307"/>
      <c r="I3054" s="103"/>
      <c r="J3054" s="104"/>
      <c r="K3054" s="109"/>
      <c r="L3054" s="214"/>
      <c r="CT3054" s="25"/>
    </row>
    <row r="3055" spans="2:98" s="24" customFormat="1" x14ac:dyDescent="0.25">
      <c r="B3055" s="210"/>
      <c r="E3055" s="211"/>
      <c r="G3055" s="102"/>
      <c r="H3055" s="307"/>
      <c r="I3055" s="103"/>
      <c r="J3055" s="104"/>
      <c r="K3055" s="109"/>
      <c r="L3055" s="214"/>
      <c r="CT3055" s="25"/>
    </row>
    <row r="3056" spans="2:98" s="24" customFormat="1" x14ac:dyDescent="0.25">
      <c r="B3056" s="210"/>
      <c r="E3056" s="211"/>
      <c r="G3056" s="102"/>
      <c r="H3056" s="307"/>
      <c r="I3056" s="103"/>
      <c r="J3056" s="104"/>
      <c r="K3056" s="109"/>
      <c r="L3056" s="214"/>
      <c r="CT3056" s="25"/>
    </row>
    <row r="3057" spans="2:98" s="24" customFormat="1" x14ac:dyDescent="0.25">
      <c r="B3057" s="210"/>
      <c r="E3057" s="211"/>
      <c r="G3057" s="102"/>
      <c r="H3057" s="307"/>
      <c r="I3057" s="103"/>
      <c r="J3057" s="104"/>
      <c r="K3057" s="109"/>
      <c r="L3057" s="214"/>
      <c r="CT3057" s="25"/>
    </row>
    <row r="3058" spans="2:98" s="24" customFormat="1" x14ac:dyDescent="0.25">
      <c r="B3058" s="210"/>
      <c r="E3058" s="211"/>
      <c r="G3058" s="102"/>
      <c r="H3058" s="307"/>
      <c r="I3058" s="103"/>
      <c r="J3058" s="104"/>
      <c r="K3058" s="109"/>
      <c r="L3058" s="214"/>
      <c r="CT3058" s="25"/>
    </row>
    <row r="3059" spans="2:98" s="24" customFormat="1" x14ac:dyDescent="0.25">
      <c r="B3059" s="210"/>
      <c r="E3059" s="211"/>
      <c r="G3059" s="102"/>
      <c r="H3059" s="307"/>
      <c r="I3059" s="103"/>
      <c r="J3059" s="104"/>
      <c r="K3059" s="109"/>
      <c r="L3059" s="214"/>
      <c r="CT3059" s="25"/>
    </row>
    <row r="3060" spans="2:98" s="24" customFormat="1" x14ac:dyDescent="0.25">
      <c r="B3060" s="210"/>
      <c r="E3060" s="211"/>
      <c r="G3060" s="102"/>
      <c r="H3060" s="307"/>
      <c r="I3060" s="103"/>
      <c r="J3060" s="104"/>
      <c r="K3060" s="109"/>
      <c r="L3060" s="214"/>
      <c r="CT3060" s="25"/>
    </row>
    <row r="3061" spans="2:98" s="24" customFormat="1" x14ac:dyDescent="0.25">
      <c r="B3061" s="210"/>
      <c r="E3061" s="211"/>
      <c r="G3061" s="102"/>
      <c r="H3061" s="307"/>
      <c r="I3061" s="103"/>
      <c r="J3061" s="104"/>
      <c r="K3061" s="109"/>
      <c r="L3061" s="214"/>
      <c r="CT3061" s="25"/>
    </row>
    <row r="3062" spans="2:98" s="24" customFormat="1" x14ac:dyDescent="0.25">
      <c r="B3062" s="210"/>
      <c r="E3062" s="211"/>
      <c r="G3062" s="102"/>
      <c r="H3062" s="307"/>
      <c r="I3062" s="103"/>
      <c r="J3062" s="104"/>
      <c r="K3062" s="109"/>
      <c r="L3062" s="214"/>
      <c r="CT3062" s="25"/>
    </row>
    <row r="3063" spans="2:98" s="24" customFormat="1" x14ac:dyDescent="0.25">
      <c r="B3063" s="210"/>
      <c r="E3063" s="211"/>
      <c r="G3063" s="102"/>
      <c r="H3063" s="307"/>
      <c r="I3063" s="103"/>
      <c r="J3063" s="104"/>
      <c r="K3063" s="109"/>
      <c r="L3063" s="214"/>
      <c r="CT3063" s="25"/>
    </row>
    <row r="3064" spans="2:98" s="24" customFormat="1" x14ac:dyDescent="0.25">
      <c r="B3064" s="210"/>
      <c r="E3064" s="211"/>
      <c r="G3064" s="102"/>
      <c r="H3064" s="307"/>
      <c r="I3064" s="103"/>
      <c r="J3064" s="104"/>
      <c r="K3064" s="109"/>
      <c r="L3064" s="214"/>
      <c r="CT3064" s="25"/>
    </row>
    <row r="3065" spans="2:98" s="24" customFormat="1" x14ac:dyDescent="0.25">
      <c r="B3065" s="210"/>
      <c r="E3065" s="211"/>
      <c r="G3065" s="102"/>
      <c r="H3065" s="307"/>
      <c r="I3065" s="103"/>
      <c r="J3065" s="104"/>
      <c r="K3065" s="109"/>
      <c r="L3065" s="214"/>
      <c r="CT3065" s="25"/>
    </row>
    <row r="3066" spans="2:98" s="24" customFormat="1" x14ac:dyDescent="0.25">
      <c r="B3066" s="210"/>
      <c r="E3066" s="211"/>
      <c r="G3066" s="102"/>
      <c r="H3066" s="307"/>
      <c r="I3066" s="103"/>
      <c r="J3066" s="104"/>
      <c r="K3066" s="109"/>
      <c r="L3066" s="214"/>
      <c r="CT3066" s="25"/>
    </row>
    <row r="3067" spans="2:98" s="24" customFormat="1" x14ac:dyDescent="0.25">
      <c r="B3067" s="210"/>
      <c r="E3067" s="211"/>
      <c r="G3067" s="102"/>
      <c r="H3067" s="307"/>
      <c r="I3067" s="103"/>
      <c r="J3067" s="104"/>
      <c r="K3067" s="109"/>
      <c r="L3067" s="214"/>
      <c r="CT3067" s="25"/>
    </row>
    <row r="3068" spans="2:98" s="24" customFormat="1" x14ac:dyDescent="0.25">
      <c r="B3068" s="210"/>
      <c r="E3068" s="211"/>
      <c r="G3068" s="102"/>
      <c r="H3068" s="307"/>
      <c r="I3068" s="103"/>
      <c r="J3068" s="104"/>
      <c r="K3068" s="109"/>
      <c r="L3068" s="214"/>
      <c r="CT3068" s="25"/>
    </row>
    <row r="3069" spans="2:98" s="24" customFormat="1" x14ac:dyDescent="0.25">
      <c r="B3069" s="210"/>
      <c r="E3069" s="211"/>
      <c r="G3069" s="102"/>
      <c r="H3069" s="307"/>
      <c r="I3069" s="103"/>
      <c r="J3069" s="104"/>
      <c r="K3069" s="109"/>
      <c r="L3069" s="214"/>
      <c r="CT3069" s="25"/>
    </row>
    <row r="3070" spans="2:98" s="24" customFormat="1" x14ac:dyDescent="0.25">
      <c r="B3070" s="210"/>
      <c r="E3070" s="211"/>
      <c r="G3070" s="102"/>
      <c r="H3070" s="307"/>
      <c r="I3070" s="103"/>
      <c r="J3070" s="104"/>
      <c r="K3070" s="109"/>
      <c r="L3070" s="214"/>
      <c r="CT3070" s="25"/>
    </row>
    <row r="3071" spans="2:98" s="24" customFormat="1" x14ac:dyDescent="0.25">
      <c r="B3071" s="210"/>
      <c r="E3071" s="211"/>
      <c r="G3071" s="102"/>
      <c r="H3071" s="307"/>
      <c r="I3071" s="103"/>
      <c r="J3071" s="104"/>
      <c r="K3071" s="109"/>
      <c r="L3071" s="214"/>
      <c r="CT3071" s="25"/>
    </row>
    <row r="3072" spans="2:98" s="24" customFormat="1" x14ac:dyDescent="0.25">
      <c r="B3072" s="210"/>
      <c r="E3072" s="211"/>
      <c r="G3072" s="102"/>
      <c r="H3072" s="307"/>
      <c r="I3072" s="103"/>
      <c r="J3072" s="104"/>
      <c r="K3072" s="109"/>
      <c r="L3072" s="214"/>
      <c r="CT3072" s="25"/>
    </row>
    <row r="3073" spans="2:98" s="24" customFormat="1" x14ac:dyDescent="0.25">
      <c r="B3073" s="210"/>
      <c r="E3073" s="211"/>
      <c r="G3073" s="102"/>
      <c r="H3073" s="307"/>
      <c r="I3073" s="103"/>
      <c r="J3073" s="104"/>
      <c r="K3073" s="109"/>
      <c r="L3073" s="214"/>
      <c r="CT3073" s="25"/>
    </row>
    <row r="3074" spans="2:98" s="24" customFormat="1" x14ac:dyDescent="0.25">
      <c r="B3074" s="210"/>
      <c r="E3074" s="211"/>
      <c r="G3074" s="102"/>
      <c r="H3074" s="307"/>
      <c r="I3074" s="103"/>
      <c r="J3074" s="104"/>
      <c r="K3074" s="109"/>
      <c r="L3074" s="214"/>
      <c r="CT3074" s="25"/>
    </row>
    <row r="3075" spans="2:98" s="24" customFormat="1" x14ac:dyDescent="0.25">
      <c r="B3075" s="210"/>
      <c r="E3075" s="211"/>
      <c r="G3075" s="102"/>
      <c r="H3075" s="307"/>
      <c r="I3075" s="103"/>
      <c r="J3075" s="104"/>
      <c r="K3075" s="109"/>
      <c r="L3075" s="214"/>
      <c r="CT3075" s="25"/>
    </row>
    <row r="3076" spans="2:98" s="24" customFormat="1" x14ac:dyDescent="0.25">
      <c r="B3076" s="210"/>
      <c r="E3076" s="211"/>
      <c r="G3076" s="102"/>
      <c r="H3076" s="307"/>
      <c r="I3076" s="103"/>
      <c r="J3076" s="104"/>
      <c r="K3076" s="109"/>
      <c r="L3076" s="214"/>
      <c r="CT3076" s="25"/>
    </row>
    <row r="3077" spans="2:98" s="24" customFormat="1" x14ac:dyDescent="0.25">
      <c r="B3077" s="210"/>
      <c r="E3077" s="211"/>
      <c r="G3077" s="102"/>
      <c r="H3077" s="307"/>
      <c r="I3077" s="103"/>
      <c r="J3077" s="104"/>
      <c r="K3077" s="109"/>
      <c r="L3077" s="214"/>
      <c r="CT3077" s="25"/>
    </row>
    <row r="3078" spans="2:98" s="24" customFormat="1" x14ac:dyDescent="0.25">
      <c r="B3078" s="210"/>
      <c r="E3078" s="211"/>
      <c r="G3078" s="102"/>
      <c r="H3078" s="307"/>
      <c r="I3078" s="103"/>
      <c r="J3078" s="104"/>
      <c r="K3078" s="109"/>
      <c r="L3078" s="214"/>
      <c r="CT3078" s="25"/>
    </row>
    <row r="3079" spans="2:98" s="24" customFormat="1" x14ac:dyDescent="0.25">
      <c r="B3079" s="210"/>
      <c r="E3079" s="211"/>
      <c r="G3079" s="102"/>
      <c r="H3079" s="307"/>
      <c r="I3079" s="103"/>
      <c r="J3079" s="104"/>
      <c r="K3079" s="109"/>
      <c r="L3079" s="214"/>
      <c r="CT3079" s="25"/>
    </row>
    <row r="3080" spans="2:98" s="24" customFormat="1" x14ac:dyDescent="0.25">
      <c r="B3080" s="210"/>
      <c r="E3080" s="211"/>
      <c r="G3080" s="102"/>
      <c r="H3080" s="307"/>
      <c r="I3080" s="103"/>
      <c r="J3080" s="104"/>
      <c r="K3080" s="109"/>
      <c r="L3080" s="214"/>
      <c r="CT3080" s="25"/>
    </row>
    <row r="3081" spans="2:98" s="24" customFormat="1" x14ac:dyDescent="0.25">
      <c r="B3081" s="210"/>
      <c r="E3081" s="211"/>
      <c r="G3081" s="102"/>
      <c r="H3081" s="307"/>
      <c r="I3081" s="103"/>
      <c r="J3081" s="104"/>
      <c r="K3081" s="109"/>
      <c r="L3081" s="214"/>
      <c r="CT3081" s="25"/>
    </row>
    <row r="3082" spans="2:98" s="24" customFormat="1" x14ac:dyDescent="0.25">
      <c r="B3082" s="210"/>
      <c r="E3082" s="211"/>
      <c r="G3082" s="102"/>
      <c r="H3082" s="307"/>
      <c r="I3082" s="103"/>
      <c r="J3082" s="104"/>
      <c r="K3082" s="109"/>
      <c r="L3082" s="214"/>
      <c r="CT3082" s="25"/>
    </row>
    <row r="3083" spans="2:98" s="24" customFormat="1" x14ac:dyDescent="0.25">
      <c r="B3083" s="210"/>
      <c r="E3083" s="211"/>
      <c r="G3083" s="102"/>
      <c r="H3083" s="307"/>
      <c r="I3083" s="103"/>
      <c r="J3083" s="104"/>
      <c r="K3083" s="109"/>
      <c r="L3083" s="214"/>
      <c r="CT3083" s="25"/>
    </row>
    <row r="3084" spans="2:98" s="24" customFormat="1" x14ac:dyDescent="0.25">
      <c r="B3084" s="210"/>
      <c r="E3084" s="211"/>
      <c r="G3084" s="102"/>
      <c r="H3084" s="307"/>
      <c r="I3084" s="103"/>
      <c r="J3084" s="104"/>
      <c r="K3084" s="109"/>
      <c r="L3084" s="214"/>
      <c r="CT3084" s="25"/>
    </row>
    <row r="3085" spans="2:98" s="24" customFormat="1" x14ac:dyDescent="0.25">
      <c r="B3085" s="210"/>
      <c r="E3085" s="211"/>
      <c r="G3085" s="102"/>
      <c r="H3085" s="307"/>
      <c r="I3085" s="103"/>
      <c r="J3085" s="104"/>
      <c r="K3085" s="109"/>
      <c r="L3085" s="214"/>
      <c r="CT3085" s="25"/>
    </row>
    <row r="3086" spans="2:98" s="24" customFormat="1" x14ac:dyDescent="0.25">
      <c r="B3086" s="210"/>
      <c r="E3086" s="211"/>
      <c r="G3086" s="102"/>
      <c r="H3086" s="307"/>
      <c r="I3086" s="103"/>
      <c r="J3086" s="104"/>
      <c r="K3086" s="109"/>
      <c r="L3086" s="214"/>
      <c r="CT3086" s="25"/>
    </row>
    <row r="3087" spans="2:98" s="24" customFormat="1" x14ac:dyDescent="0.25">
      <c r="B3087" s="210"/>
      <c r="E3087" s="211"/>
      <c r="G3087" s="102"/>
      <c r="H3087" s="307"/>
      <c r="I3087" s="103"/>
      <c r="J3087" s="104"/>
      <c r="K3087" s="109"/>
      <c r="L3087" s="214"/>
      <c r="CT3087" s="25"/>
    </row>
    <row r="3088" spans="2:98" s="24" customFormat="1" x14ac:dyDescent="0.25">
      <c r="B3088" s="210"/>
      <c r="E3088" s="211"/>
      <c r="G3088" s="102"/>
      <c r="H3088" s="307"/>
      <c r="I3088" s="103"/>
      <c r="J3088" s="104"/>
      <c r="K3088" s="109"/>
      <c r="L3088" s="214"/>
      <c r="CT3088" s="25"/>
    </row>
    <row r="3089" spans="2:98" s="24" customFormat="1" x14ac:dyDescent="0.25">
      <c r="B3089" s="210"/>
      <c r="E3089" s="211"/>
      <c r="G3089" s="102"/>
      <c r="H3089" s="307"/>
      <c r="I3089" s="103"/>
      <c r="J3089" s="104"/>
      <c r="K3089" s="109"/>
      <c r="L3089" s="214"/>
      <c r="CT3089" s="25"/>
    </row>
    <row r="3090" spans="2:98" s="24" customFormat="1" x14ac:dyDescent="0.25">
      <c r="B3090" s="210"/>
      <c r="E3090" s="211"/>
      <c r="G3090" s="102"/>
      <c r="H3090" s="307"/>
      <c r="I3090" s="103"/>
      <c r="J3090" s="104"/>
      <c r="K3090" s="109"/>
      <c r="L3090" s="214"/>
      <c r="CT3090" s="25"/>
    </row>
    <row r="3091" spans="2:98" s="24" customFormat="1" x14ac:dyDescent="0.25">
      <c r="B3091" s="210"/>
      <c r="E3091" s="211"/>
      <c r="G3091" s="102"/>
      <c r="H3091" s="307"/>
      <c r="I3091" s="103"/>
      <c r="J3091" s="104"/>
      <c r="K3091" s="109"/>
      <c r="L3091" s="214"/>
      <c r="CT3091" s="25"/>
    </row>
    <row r="3092" spans="2:98" s="24" customFormat="1" x14ac:dyDescent="0.25">
      <c r="B3092" s="210"/>
      <c r="E3092" s="211"/>
      <c r="G3092" s="102"/>
      <c r="H3092" s="307"/>
      <c r="I3092" s="103"/>
      <c r="J3092" s="104"/>
      <c r="K3092" s="109"/>
      <c r="L3092" s="214"/>
      <c r="CT3092" s="25"/>
    </row>
    <row r="3093" spans="2:98" s="24" customFormat="1" x14ac:dyDescent="0.25">
      <c r="B3093" s="210"/>
      <c r="E3093" s="211"/>
      <c r="G3093" s="102"/>
      <c r="H3093" s="307"/>
      <c r="I3093" s="103"/>
      <c r="J3093" s="104"/>
      <c r="K3093" s="109"/>
      <c r="L3093" s="214"/>
      <c r="CT3093" s="25"/>
    </row>
    <row r="3094" spans="2:98" s="24" customFormat="1" x14ac:dyDescent="0.25">
      <c r="B3094" s="210"/>
      <c r="E3094" s="211"/>
      <c r="G3094" s="102"/>
      <c r="H3094" s="307"/>
      <c r="I3094" s="103"/>
      <c r="J3094" s="104"/>
      <c r="K3094" s="109"/>
      <c r="L3094" s="214"/>
      <c r="CT3094" s="25"/>
    </row>
    <row r="3095" spans="2:98" s="24" customFormat="1" x14ac:dyDescent="0.25">
      <c r="B3095" s="210"/>
      <c r="E3095" s="211"/>
      <c r="G3095" s="102"/>
      <c r="H3095" s="307"/>
      <c r="I3095" s="103"/>
      <c r="J3095" s="104"/>
      <c r="K3095" s="109"/>
      <c r="L3095" s="214"/>
      <c r="CT3095" s="25"/>
    </row>
    <row r="3096" spans="2:98" s="24" customFormat="1" x14ac:dyDescent="0.25">
      <c r="B3096" s="210"/>
      <c r="E3096" s="211"/>
      <c r="G3096" s="102"/>
      <c r="H3096" s="307"/>
      <c r="I3096" s="103"/>
      <c r="J3096" s="104"/>
      <c r="K3096" s="109"/>
      <c r="L3096" s="214"/>
      <c r="CT3096" s="25"/>
    </row>
    <row r="3097" spans="2:98" s="24" customFormat="1" x14ac:dyDescent="0.25">
      <c r="B3097" s="210"/>
      <c r="E3097" s="211"/>
      <c r="G3097" s="102"/>
      <c r="H3097" s="307"/>
      <c r="I3097" s="103"/>
      <c r="J3097" s="104"/>
      <c r="K3097" s="109"/>
      <c r="L3097" s="214"/>
      <c r="CT3097" s="25"/>
    </row>
    <row r="3098" spans="2:98" s="24" customFormat="1" x14ac:dyDescent="0.25">
      <c r="B3098" s="210"/>
      <c r="E3098" s="211"/>
      <c r="G3098" s="102"/>
      <c r="H3098" s="307"/>
      <c r="I3098" s="103"/>
      <c r="J3098" s="104"/>
      <c r="K3098" s="109"/>
      <c r="L3098" s="214"/>
      <c r="CT3098" s="25"/>
    </row>
    <row r="3099" spans="2:98" s="24" customFormat="1" x14ac:dyDescent="0.25">
      <c r="B3099" s="210"/>
      <c r="E3099" s="211"/>
      <c r="G3099" s="102"/>
      <c r="H3099" s="307"/>
      <c r="I3099" s="103"/>
      <c r="J3099" s="104"/>
      <c r="K3099" s="109"/>
      <c r="L3099" s="214"/>
      <c r="CT3099" s="25"/>
    </row>
    <row r="3100" spans="2:98" s="24" customFormat="1" x14ac:dyDescent="0.25">
      <c r="B3100" s="210"/>
      <c r="E3100" s="211"/>
      <c r="G3100" s="102"/>
      <c r="H3100" s="307"/>
      <c r="I3100" s="103"/>
      <c r="J3100" s="104"/>
      <c r="K3100" s="109"/>
      <c r="L3100" s="214"/>
      <c r="CT3100" s="25"/>
    </row>
    <row r="3101" spans="2:98" s="24" customFormat="1" x14ac:dyDescent="0.25">
      <c r="B3101" s="210"/>
      <c r="E3101" s="211"/>
      <c r="G3101" s="102"/>
      <c r="H3101" s="307"/>
      <c r="I3101" s="103"/>
      <c r="J3101" s="104"/>
      <c r="K3101" s="109"/>
      <c r="L3101" s="214"/>
      <c r="CT3101" s="25"/>
    </row>
    <row r="3102" spans="2:98" s="24" customFormat="1" x14ac:dyDescent="0.25">
      <c r="B3102" s="210"/>
      <c r="E3102" s="211"/>
      <c r="G3102" s="102"/>
      <c r="H3102" s="307"/>
      <c r="I3102" s="103"/>
      <c r="J3102" s="104"/>
      <c r="K3102" s="109"/>
      <c r="L3102" s="214"/>
      <c r="CT3102" s="25"/>
    </row>
    <row r="3103" spans="2:98" s="24" customFormat="1" x14ac:dyDescent="0.25">
      <c r="B3103" s="210"/>
      <c r="E3103" s="211"/>
      <c r="G3103" s="102"/>
      <c r="H3103" s="307"/>
      <c r="I3103" s="103"/>
      <c r="J3103" s="104"/>
      <c r="K3103" s="109"/>
      <c r="L3103" s="214"/>
      <c r="CT3103" s="25"/>
    </row>
    <row r="3104" spans="2:98" s="24" customFormat="1" x14ac:dyDescent="0.25">
      <c r="B3104" s="210"/>
      <c r="E3104" s="211"/>
      <c r="G3104" s="102"/>
      <c r="H3104" s="307"/>
      <c r="I3104" s="103"/>
      <c r="J3104" s="104"/>
      <c r="K3104" s="109"/>
      <c r="L3104" s="214"/>
      <c r="CT3104" s="25"/>
    </row>
    <row r="3105" spans="2:98" s="24" customFormat="1" x14ac:dyDescent="0.25">
      <c r="B3105" s="210"/>
      <c r="E3105" s="211"/>
      <c r="G3105" s="102"/>
      <c r="H3105" s="307"/>
      <c r="I3105" s="103"/>
      <c r="J3105" s="104"/>
      <c r="K3105" s="109"/>
      <c r="L3105" s="214"/>
      <c r="CT3105" s="25"/>
    </row>
    <row r="3106" spans="2:98" s="24" customFormat="1" x14ac:dyDescent="0.25">
      <c r="B3106" s="210"/>
      <c r="E3106" s="211"/>
      <c r="G3106" s="102"/>
      <c r="H3106" s="307"/>
      <c r="I3106" s="103"/>
      <c r="J3106" s="104"/>
      <c r="K3106" s="109"/>
      <c r="L3106" s="214"/>
      <c r="CT3106" s="25"/>
    </row>
    <row r="3107" spans="2:98" s="24" customFormat="1" x14ac:dyDescent="0.25">
      <c r="B3107" s="210"/>
      <c r="E3107" s="211"/>
      <c r="G3107" s="102"/>
      <c r="H3107" s="307"/>
      <c r="I3107" s="103"/>
      <c r="J3107" s="104"/>
      <c r="K3107" s="109"/>
      <c r="L3107" s="214"/>
      <c r="CT3107" s="25"/>
    </row>
    <row r="3108" spans="2:98" s="24" customFormat="1" x14ac:dyDescent="0.25">
      <c r="B3108" s="210"/>
      <c r="E3108" s="211"/>
      <c r="G3108" s="102"/>
      <c r="H3108" s="307"/>
      <c r="I3108" s="103"/>
      <c r="J3108" s="104"/>
      <c r="K3108" s="109"/>
      <c r="L3108" s="214"/>
      <c r="CT3108" s="25"/>
    </row>
    <row r="3109" spans="2:98" s="24" customFormat="1" x14ac:dyDescent="0.25">
      <c r="B3109" s="210"/>
      <c r="E3109" s="211"/>
      <c r="G3109" s="102"/>
      <c r="H3109" s="307"/>
      <c r="I3109" s="103"/>
      <c r="J3109" s="104"/>
      <c r="K3109" s="109"/>
      <c r="L3109" s="214"/>
      <c r="CT3109" s="25"/>
    </row>
    <row r="3110" spans="2:98" s="24" customFormat="1" x14ac:dyDescent="0.25">
      <c r="B3110" s="210"/>
      <c r="E3110" s="211"/>
      <c r="G3110" s="102"/>
      <c r="H3110" s="307"/>
      <c r="I3110" s="103"/>
      <c r="J3110" s="104"/>
      <c r="K3110" s="109"/>
      <c r="L3110" s="214"/>
      <c r="CT3110" s="25"/>
    </row>
    <row r="3111" spans="2:98" s="24" customFormat="1" x14ac:dyDescent="0.25">
      <c r="B3111" s="210"/>
      <c r="E3111" s="211"/>
      <c r="G3111" s="102"/>
      <c r="H3111" s="307"/>
      <c r="I3111" s="103"/>
      <c r="J3111" s="104"/>
      <c r="K3111" s="109"/>
      <c r="L3111" s="214"/>
      <c r="CT3111" s="25"/>
    </row>
    <row r="3112" spans="2:98" s="24" customFormat="1" x14ac:dyDescent="0.25">
      <c r="B3112" s="210"/>
      <c r="E3112" s="211"/>
      <c r="G3112" s="102"/>
      <c r="H3112" s="307"/>
      <c r="I3112" s="103"/>
      <c r="J3112" s="104"/>
      <c r="K3112" s="109"/>
      <c r="L3112" s="214"/>
      <c r="CT3112" s="25"/>
    </row>
    <row r="3113" spans="2:98" s="24" customFormat="1" x14ac:dyDescent="0.25">
      <c r="B3113" s="210"/>
      <c r="E3113" s="211"/>
      <c r="G3113" s="102"/>
      <c r="H3113" s="307"/>
      <c r="I3113" s="103"/>
      <c r="J3113" s="104"/>
      <c r="K3113" s="109"/>
      <c r="L3113" s="214"/>
      <c r="CT3113" s="25"/>
    </row>
    <row r="3114" spans="2:98" s="24" customFormat="1" x14ac:dyDescent="0.25">
      <c r="B3114" s="210"/>
      <c r="E3114" s="211"/>
      <c r="G3114" s="102"/>
      <c r="H3114" s="307"/>
      <c r="I3114" s="103"/>
      <c r="J3114" s="104"/>
      <c r="K3114" s="109"/>
      <c r="L3114" s="214"/>
      <c r="CT3114" s="25"/>
    </row>
    <row r="3115" spans="2:98" s="24" customFormat="1" x14ac:dyDescent="0.25">
      <c r="B3115" s="210"/>
      <c r="E3115" s="211"/>
      <c r="G3115" s="102"/>
      <c r="H3115" s="307"/>
      <c r="I3115" s="103"/>
      <c r="J3115" s="104"/>
      <c r="K3115" s="109"/>
      <c r="L3115" s="214"/>
      <c r="CT3115" s="25"/>
    </row>
    <row r="3116" spans="2:98" s="24" customFormat="1" x14ac:dyDescent="0.25">
      <c r="B3116" s="210"/>
      <c r="E3116" s="211"/>
      <c r="G3116" s="102"/>
      <c r="H3116" s="307"/>
      <c r="I3116" s="103"/>
      <c r="J3116" s="104"/>
      <c r="K3116" s="109"/>
      <c r="L3116" s="214"/>
      <c r="CT3116" s="25"/>
    </row>
    <row r="3117" spans="2:98" s="24" customFormat="1" x14ac:dyDescent="0.25">
      <c r="B3117" s="210"/>
      <c r="E3117" s="211"/>
      <c r="G3117" s="102"/>
      <c r="H3117" s="307"/>
      <c r="I3117" s="103"/>
      <c r="J3117" s="104"/>
      <c r="K3117" s="109"/>
      <c r="L3117" s="214"/>
      <c r="CT3117" s="25"/>
    </row>
    <row r="3118" spans="2:98" s="24" customFormat="1" x14ac:dyDescent="0.25">
      <c r="B3118" s="210"/>
      <c r="E3118" s="211"/>
      <c r="G3118" s="102"/>
      <c r="H3118" s="307"/>
      <c r="I3118" s="103"/>
      <c r="J3118" s="104"/>
      <c r="K3118" s="109"/>
      <c r="L3118" s="214"/>
      <c r="CT3118" s="25"/>
    </row>
    <row r="3119" spans="2:98" s="24" customFormat="1" x14ac:dyDescent="0.25">
      <c r="B3119" s="210"/>
      <c r="E3119" s="211"/>
      <c r="G3119" s="102"/>
      <c r="H3119" s="307"/>
      <c r="I3119" s="103"/>
      <c r="J3119" s="104"/>
      <c r="K3119" s="109"/>
      <c r="L3119" s="214"/>
      <c r="CT3119" s="25"/>
    </row>
    <row r="3120" spans="2:98" s="24" customFormat="1" x14ac:dyDescent="0.25">
      <c r="B3120" s="210"/>
      <c r="E3120" s="211"/>
      <c r="G3120" s="102"/>
      <c r="H3120" s="307"/>
      <c r="I3120" s="103"/>
      <c r="J3120" s="104"/>
      <c r="K3120" s="109"/>
      <c r="L3120" s="214"/>
      <c r="CT3120" s="25"/>
    </row>
    <row r="3121" spans="2:98" s="24" customFormat="1" x14ac:dyDescent="0.25">
      <c r="B3121" s="210"/>
      <c r="E3121" s="211"/>
      <c r="G3121" s="102"/>
      <c r="H3121" s="307"/>
      <c r="I3121" s="103"/>
      <c r="J3121" s="104"/>
      <c r="K3121" s="109"/>
      <c r="L3121" s="214"/>
      <c r="CT3121" s="25"/>
    </row>
    <row r="3122" spans="2:98" s="24" customFormat="1" x14ac:dyDescent="0.25">
      <c r="B3122" s="210"/>
      <c r="E3122" s="211"/>
      <c r="G3122" s="102"/>
      <c r="H3122" s="307"/>
      <c r="I3122" s="103"/>
      <c r="J3122" s="104"/>
      <c r="K3122" s="109"/>
      <c r="L3122" s="214"/>
      <c r="CT3122" s="25"/>
    </row>
    <row r="3123" spans="2:98" s="24" customFormat="1" x14ac:dyDescent="0.25">
      <c r="B3123" s="210"/>
      <c r="E3123" s="211"/>
      <c r="G3123" s="102"/>
      <c r="H3123" s="307"/>
      <c r="I3123" s="103"/>
      <c r="J3123" s="104"/>
      <c r="K3123" s="109"/>
      <c r="L3123" s="214"/>
      <c r="CT3123" s="25"/>
    </row>
    <row r="3124" spans="2:98" s="24" customFormat="1" x14ac:dyDescent="0.25">
      <c r="B3124" s="210"/>
      <c r="E3124" s="211"/>
      <c r="G3124" s="102"/>
      <c r="H3124" s="307"/>
      <c r="I3124" s="103"/>
      <c r="J3124" s="104"/>
      <c r="K3124" s="109"/>
      <c r="L3124" s="214"/>
      <c r="CT3124" s="25"/>
    </row>
    <row r="3125" spans="2:98" s="24" customFormat="1" x14ac:dyDescent="0.25">
      <c r="B3125" s="210"/>
      <c r="E3125" s="211"/>
      <c r="G3125" s="102"/>
      <c r="H3125" s="307"/>
      <c r="I3125" s="103"/>
      <c r="J3125" s="104"/>
      <c r="K3125" s="109"/>
      <c r="L3125" s="214"/>
      <c r="CT3125" s="25"/>
    </row>
    <row r="3126" spans="2:98" s="24" customFormat="1" x14ac:dyDescent="0.25">
      <c r="B3126" s="210"/>
      <c r="E3126" s="211"/>
      <c r="G3126" s="102"/>
      <c r="H3126" s="307"/>
      <c r="I3126" s="103"/>
      <c r="J3126" s="104"/>
      <c r="K3126" s="109"/>
      <c r="L3126" s="214"/>
      <c r="CT3126" s="25"/>
    </row>
    <row r="3127" spans="2:98" s="24" customFormat="1" x14ac:dyDescent="0.25">
      <c r="B3127" s="210"/>
      <c r="E3127" s="211"/>
      <c r="G3127" s="102"/>
      <c r="H3127" s="307"/>
      <c r="I3127" s="103"/>
      <c r="J3127" s="104"/>
      <c r="K3127" s="109"/>
      <c r="L3127" s="214"/>
      <c r="CT3127" s="25"/>
    </row>
    <row r="3128" spans="2:98" s="24" customFormat="1" x14ac:dyDescent="0.25">
      <c r="B3128" s="210"/>
      <c r="E3128" s="211"/>
      <c r="G3128" s="102"/>
      <c r="H3128" s="307"/>
      <c r="I3128" s="103"/>
      <c r="J3128" s="104"/>
      <c r="K3128" s="109"/>
      <c r="L3128" s="214"/>
      <c r="CT3128" s="25"/>
    </row>
    <row r="3129" spans="2:98" s="24" customFormat="1" x14ac:dyDescent="0.25">
      <c r="B3129" s="210"/>
      <c r="E3129" s="211"/>
      <c r="G3129" s="102"/>
      <c r="H3129" s="307"/>
      <c r="I3129" s="103"/>
      <c r="J3129" s="104"/>
      <c r="K3129" s="109"/>
      <c r="L3129" s="214"/>
      <c r="CT3129" s="25"/>
    </row>
    <row r="3130" spans="2:98" s="24" customFormat="1" x14ac:dyDescent="0.25">
      <c r="B3130" s="210"/>
      <c r="E3130" s="211"/>
      <c r="G3130" s="102"/>
      <c r="H3130" s="307"/>
      <c r="I3130" s="103"/>
      <c r="J3130" s="104"/>
      <c r="K3130" s="109"/>
      <c r="L3130" s="214"/>
      <c r="CT3130" s="25"/>
    </row>
    <row r="3131" spans="2:98" s="24" customFormat="1" x14ac:dyDescent="0.25">
      <c r="B3131" s="210"/>
      <c r="E3131" s="211"/>
      <c r="G3131" s="102"/>
      <c r="H3131" s="307"/>
      <c r="I3131" s="103"/>
      <c r="J3131" s="104"/>
      <c r="K3131" s="109"/>
      <c r="L3131" s="214"/>
      <c r="CT3131" s="25"/>
    </row>
    <row r="3132" spans="2:98" s="24" customFormat="1" x14ac:dyDescent="0.25">
      <c r="B3132" s="210"/>
      <c r="E3132" s="211"/>
      <c r="G3132" s="102"/>
      <c r="H3132" s="307"/>
      <c r="I3132" s="103"/>
      <c r="J3132" s="104"/>
      <c r="K3132" s="109"/>
      <c r="L3132" s="214"/>
      <c r="CT3132" s="25"/>
    </row>
    <row r="3133" spans="2:98" s="24" customFormat="1" x14ac:dyDescent="0.25">
      <c r="B3133" s="210"/>
      <c r="E3133" s="211"/>
      <c r="G3133" s="102"/>
      <c r="H3133" s="307"/>
      <c r="I3133" s="103"/>
      <c r="J3133" s="104"/>
      <c r="K3133" s="109"/>
      <c r="L3133" s="214"/>
      <c r="CT3133" s="25"/>
    </row>
    <row r="3134" spans="2:98" s="24" customFormat="1" x14ac:dyDescent="0.25">
      <c r="B3134" s="210"/>
      <c r="E3134" s="211"/>
      <c r="G3134" s="102"/>
      <c r="H3134" s="307"/>
      <c r="I3134" s="103"/>
      <c r="J3134" s="104"/>
      <c r="K3134" s="109"/>
      <c r="L3134" s="214"/>
      <c r="CT3134" s="25"/>
    </row>
    <row r="3135" spans="2:98" s="24" customFormat="1" x14ac:dyDescent="0.25">
      <c r="B3135" s="210"/>
      <c r="E3135" s="211"/>
      <c r="G3135" s="102"/>
      <c r="H3135" s="307"/>
      <c r="I3135" s="103"/>
      <c r="J3135" s="104"/>
      <c r="K3135" s="109"/>
      <c r="L3135" s="214"/>
      <c r="CT3135" s="25"/>
    </row>
    <row r="3136" spans="2:98" s="24" customFormat="1" x14ac:dyDescent="0.25">
      <c r="B3136" s="210"/>
      <c r="E3136" s="211"/>
      <c r="G3136" s="102"/>
      <c r="H3136" s="307"/>
      <c r="I3136" s="103"/>
      <c r="J3136" s="104"/>
      <c r="K3136" s="109"/>
      <c r="L3136" s="214"/>
      <c r="CT3136" s="25"/>
    </row>
    <row r="3137" spans="2:98" s="24" customFormat="1" x14ac:dyDescent="0.25">
      <c r="B3137" s="210"/>
      <c r="E3137" s="211"/>
      <c r="G3137" s="102"/>
      <c r="H3137" s="307"/>
      <c r="I3137" s="103"/>
      <c r="J3137" s="104"/>
      <c r="K3137" s="109"/>
      <c r="L3137" s="214"/>
      <c r="CT3137" s="25"/>
    </row>
    <row r="3138" spans="2:98" s="24" customFormat="1" x14ac:dyDescent="0.25">
      <c r="B3138" s="210"/>
      <c r="E3138" s="211"/>
      <c r="G3138" s="102"/>
      <c r="H3138" s="307"/>
      <c r="I3138" s="103"/>
      <c r="J3138" s="104"/>
      <c r="K3138" s="109"/>
      <c r="L3138" s="214"/>
      <c r="CT3138" s="25"/>
    </row>
    <row r="3139" spans="2:98" s="24" customFormat="1" x14ac:dyDescent="0.25">
      <c r="B3139" s="210"/>
      <c r="E3139" s="211"/>
      <c r="G3139" s="102"/>
      <c r="H3139" s="307"/>
      <c r="I3139" s="103"/>
      <c r="J3139" s="104"/>
      <c r="K3139" s="109"/>
      <c r="L3139" s="214"/>
      <c r="CT3139" s="25"/>
    </row>
    <row r="3140" spans="2:98" s="24" customFormat="1" x14ac:dyDescent="0.25">
      <c r="B3140" s="210"/>
      <c r="E3140" s="211"/>
      <c r="G3140" s="102"/>
      <c r="H3140" s="307"/>
      <c r="I3140" s="103"/>
      <c r="J3140" s="104"/>
      <c r="K3140" s="109"/>
      <c r="L3140" s="214"/>
      <c r="CT3140" s="25"/>
    </row>
    <row r="3141" spans="2:98" s="24" customFormat="1" x14ac:dyDescent="0.25">
      <c r="B3141" s="210"/>
      <c r="E3141" s="211"/>
      <c r="G3141" s="102"/>
      <c r="H3141" s="307"/>
      <c r="I3141" s="103"/>
      <c r="J3141" s="104"/>
      <c r="K3141" s="109"/>
      <c r="L3141" s="214"/>
      <c r="CT3141" s="25"/>
    </row>
    <row r="3142" spans="2:98" s="24" customFormat="1" x14ac:dyDescent="0.25">
      <c r="B3142" s="210"/>
      <c r="E3142" s="211"/>
      <c r="G3142" s="102"/>
      <c r="H3142" s="307"/>
      <c r="I3142" s="103"/>
      <c r="J3142" s="104"/>
      <c r="K3142" s="109"/>
      <c r="L3142" s="214"/>
      <c r="CT3142" s="25"/>
    </row>
    <row r="3143" spans="2:98" s="24" customFormat="1" x14ac:dyDescent="0.25">
      <c r="B3143" s="210"/>
      <c r="E3143" s="211"/>
      <c r="G3143" s="102"/>
      <c r="H3143" s="307"/>
      <c r="I3143" s="103"/>
      <c r="J3143" s="104"/>
      <c r="K3143" s="109"/>
      <c r="L3143" s="214"/>
      <c r="CT3143" s="25"/>
    </row>
    <row r="3144" spans="2:98" s="24" customFormat="1" x14ac:dyDescent="0.25">
      <c r="B3144" s="210"/>
      <c r="E3144" s="211"/>
      <c r="G3144" s="102"/>
      <c r="H3144" s="307"/>
      <c r="I3144" s="103"/>
      <c r="J3144" s="104"/>
      <c r="K3144" s="109"/>
      <c r="L3144" s="214"/>
      <c r="CT3144" s="25"/>
    </row>
    <row r="3145" spans="2:98" s="24" customFormat="1" x14ac:dyDescent="0.25">
      <c r="B3145" s="210"/>
      <c r="E3145" s="211"/>
      <c r="G3145" s="102"/>
      <c r="H3145" s="307"/>
      <c r="I3145" s="103"/>
      <c r="J3145" s="104"/>
      <c r="K3145" s="109"/>
      <c r="L3145" s="214"/>
      <c r="CT3145" s="25"/>
    </row>
    <row r="3146" spans="2:98" s="24" customFormat="1" x14ac:dyDescent="0.25">
      <c r="B3146" s="210"/>
      <c r="E3146" s="211"/>
      <c r="G3146" s="102"/>
      <c r="H3146" s="307"/>
      <c r="I3146" s="103"/>
      <c r="J3146" s="104"/>
      <c r="K3146" s="109"/>
      <c r="L3146" s="308"/>
      <c r="AD3146" s="309"/>
      <c r="CT3146" s="25"/>
    </row>
    <row r="3147" spans="2:98" s="24" customFormat="1" x14ac:dyDescent="0.25">
      <c r="B3147" s="210"/>
      <c r="E3147" s="211"/>
      <c r="G3147" s="102"/>
      <c r="H3147" s="307"/>
      <c r="I3147" s="103"/>
      <c r="J3147" s="104"/>
      <c r="K3147" s="109"/>
      <c r="L3147" s="308"/>
      <c r="AD3147" s="309"/>
      <c r="CT3147" s="25"/>
    </row>
    <row r="3148" spans="2:98" s="24" customFormat="1" x14ac:dyDescent="0.25">
      <c r="B3148" s="210"/>
      <c r="E3148" s="211"/>
      <c r="G3148" s="102"/>
      <c r="H3148" s="307"/>
      <c r="I3148" s="103"/>
      <c r="J3148" s="104"/>
      <c r="K3148" s="109"/>
      <c r="L3148" s="308"/>
      <c r="Z3148" s="309"/>
      <c r="AD3148" s="309"/>
      <c r="AR3148" s="309"/>
      <c r="AS3148" s="309"/>
      <c r="AT3148" s="309"/>
      <c r="AU3148" s="309"/>
      <c r="AV3148" s="309"/>
      <c r="AW3148" s="309"/>
      <c r="AX3148" s="309"/>
      <c r="AY3148" s="309"/>
      <c r="AZ3148" s="309"/>
      <c r="BA3148" s="309"/>
      <c r="BB3148" s="309"/>
      <c r="BC3148" s="309"/>
      <c r="BD3148" s="309"/>
      <c r="BE3148" s="309"/>
      <c r="BF3148" s="309"/>
      <c r="BG3148" s="309"/>
      <c r="BH3148" s="309"/>
      <c r="BI3148" s="309"/>
      <c r="BJ3148" s="309"/>
      <c r="BK3148" s="309"/>
      <c r="BL3148" s="309"/>
      <c r="BM3148" s="309"/>
      <c r="BN3148" s="309"/>
      <c r="BO3148" s="309"/>
      <c r="BP3148" s="309"/>
      <c r="BQ3148" s="309"/>
      <c r="BR3148" s="309"/>
      <c r="BS3148" s="309"/>
      <c r="BT3148" s="309"/>
      <c r="BU3148" s="309"/>
      <c r="BV3148" s="309"/>
      <c r="BW3148" s="309"/>
      <c r="BX3148" s="309"/>
      <c r="BY3148" s="309"/>
      <c r="BZ3148" s="309"/>
      <c r="CA3148" s="309"/>
      <c r="CB3148" s="309"/>
      <c r="CC3148" s="309"/>
      <c r="CD3148" s="309"/>
      <c r="CE3148" s="309"/>
      <c r="CF3148" s="309"/>
      <c r="CG3148" s="309"/>
      <c r="CH3148" s="309"/>
      <c r="CI3148" s="309"/>
      <c r="CJ3148" s="309"/>
      <c r="CK3148" s="309"/>
      <c r="CL3148" s="309"/>
      <c r="CM3148" s="309"/>
      <c r="CN3148" s="309"/>
      <c r="CO3148" s="309"/>
      <c r="CP3148" s="309"/>
      <c r="CQ3148" s="309"/>
      <c r="CR3148" s="309"/>
      <c r="CS3148" s="309"/>
      <c r="CT3148" s="25"/>
    </row>
    <row r="3149" spans="2:98" s="24" customFormat="1" x14ac:dyDescent="0.25">
      <c r="B3149" s="210"/>
      <c r="E3149" s="211"/>
      <c r="G3149" s="102"/>
      <c r="H3149" s="307"/>
      <c r="I3149" s="103"/>
      <c r="J3149" s="104"/>
      <c r="K3149" s="109"/>
      <c r="L3149" s="308"/>
      <c r="Z3149" s="309"/>
      <c r="AD3149" s="309"/>
      <c r="AR3149" s="309"/>
      <c r="AS3149" s="309"/>
      <c r="AT3149" s="309"/>
      <c r="AU3149" s="309"/>
      <c r="AV3149" s="309"/>
      <c r="AW3149" s="309"/>
      <c r="AX3149" s="309"/>
      <c r="AY3149" s="309"/>
      <c r="AZ3149" s="309"/>
      <c r="BA3149" s="309"/>
      <c r="BB3149" s="309"/>
      <c r="BC3149" s="309"/>
      <c r="BD3149" s="309"/>
      <c r="BE3149" s="309"/>
      <c r="BF3149" s="309"/>
      <c r="BG3149" s="309"/>
      <c r="BH3149" s="309"/>
      <c r="BI3149" s="309"/>
      <c r="BJ3149" s="309"/>
      <c r="BK3149" s="309"/>
      <c r="BL3149" s="309"/>
      <c r="BM3149" s="309"/>
      <c r="BN3149" s="309"/>
      <c r="BO3149" s="309"/>
      <c r="BP3149" s="309"/>
      <c r="BQ3149" s="309"/>
      <c r="BR3149" s="309"/>
      <c r="BS3149" s="309"/>
      <c r="BT3149" s="309"/>
      <c r="BU3149" s="309"/>
      <c r="BV3149" s="309"/>
      <c r="BW3149" s="309"/>
      <c r="BX3149" s="309"/>
      <c r="BY3149" s="309"/>
      <c r="BZ3149" s="309"/>
      <c r="CA3149" s="309"/>
      <c r="CB3149" s="309"/>
      <c r="CC3149" s="309"/>
      <c r="CD3149" s="309"/>
      <c r="CE3149" s="309"/>
      <c r="CF3149" s="309"/>
      <c r="CG3149" s="309"/>
      <c r="CH3149" s="309"/>
      <c r="CI3149" s="309"/>
      <c r="CJ3149" s="309"/>
      <c r="CK3149" s="309"/>
      <c r="CL3149" s="309"/>
      <c r="CM3149" s="309"/>
      <c r="CN3149" s="309"/>
      <c r="CO3149" s="309"/>
      <c r="CP3149" s="309"/>
      <c r="CQ3149" s="309"/>
      <c r="CR3149" s="309"/>
      <c r="CS3149" s="309"/>
      <c r="CT3149" s="25"/>
    </row>
    <row r="3150" spans="2:98" s="24" customFormat="1" x14ac:dyDescent="0.25">
      <c r="B3150" s="210"/>
      <c r="E3150" s="211"/>
      <c r="G3150" s="102"/>
      <c r="H3150" s="307"/>
      <c r="I3150" s="103"/>
      <c r="J3150" s="104"/>
      <c r="K3150" s="109"/>
      <c r="L3150" s="308"/>
      <c r="Z3150" s="309"/>
      <c r="AD3150" s="309"/>
      <c r="AR3150" s="309"/>
      <c r="AS3150" s="309"/>
      <c r="AT3150" s="309"/>
      <c r="AU3150" s="309"/>
      <c r="AV3150" s="309"/>
      <c r="AW3150" s="309"/>
      <c r="AX3150" s="309"/>
      <c r="AY3150" s="309"/>
      <c r="AZ3150" s="309"/>
      <c r="BA3150" s="309"/>
      <c r="BB3150" s="309"/>
      <c r="BC3150" s="309"/>
      <c r="BD3150" s="309"/>
      <c r="BE3150" s="309"/>
      <c r="BF3150" s="309"/>
      <c r="BG3150" s="309"/>
      <c r="BH3150" s="309"/>
      <c r="BI3150" s="309"/>
      <c r="BJ3150" s="309"/>
      <c r="BK3150" s="309"/>
      <c r="BL3150" s="309"/>
      <c r="BM3150" s="309"/>
      <c r="BN3150" s="309"/>
      <c r="BO3150" s="309"/>
      <c r="BP3150" s="309"/>
      <c r="BQ3150" s="309"/>
      <c r="BR3150" s="309"/>
      <c r="BS3150" s="309"/>
      <c r="BT3150" s="309"/>
      <c r="BU3150" s="309"/>
      <c r="BV3150" s="309"/>
      <c r="BW3150" s="309"/>
      <c r="BX3150" s="309"/>
      <c r="BY3150" s="309"/>
      <c r="BZ3150" s="309"/>
      <c r="CA3150" s="309"/>
      <c r="CB3150" s="309"/>
      <c r="CC3150" s="309"/>
      <c r="CD3150" s="309"/>
      <c r="CE3150" s="309"/>
      <c r="CF3150" s="309"/>
      <c r="CG3150" s="309"/>
      <c r="CH3150" s="309"/>
      <c r="CI3150" s="309"/>
      <c r="CJ3150" s="309"/>
      <c r="CK3150" s="309"/>
      <c r="CL3150" s="309"/>
      <c r="CM3150" s="309"/>
      <c r="CN3150" s="309"/>
      <c r="CO3150" s="309"/>
      <c r="CP3150" s="309"/>
      <c r="CQ3150" s="309"/>
      <c r="CR3150" s="309"/>
      <c r="CS3150" s="309"/>
      <c r="CT3150" s="25"/>
    </row>
    <row r="3151" spans="2:98" s="24" customFormat="1" x14ac:dyDescent="0.25">
      <c r="B3151" s="210"/>
      <c r="E3151" s="211"/>
      <c r="G3151" s="102"/>
      <c r="H3151" s="307"/>
      <c r="I3151" s="103"/>
      <c r="J3151" s="104"/>
      <c r="K3151" s="109"/>
      <c r="L3151" s="308"/>
      <c r="Z3151" s="309"/>
      <c r="AD3151" s="309"/>
      <c r="AR3151" s="309"/>
      <c r="AS3151" s="309"/>
      <c r="AT3151" s="309"/>
      <c r="AU3151" s="309"/>
      <c r="AV3151" s="309"/>
      <c r="AW3151" s="309"/>
      <c r="AX3151" s="309"/>
      <c r="AY3151" s="309"/>
      <c r="AZ3151" s="309"/>
      <c r="BA3151" s="309"/>
      <c r="BB3151" s="309"/>
      <c r="BC3151" s="309"/>
      <c r="BD3151" s="309"/>
      <c r="BE3151" s="309"/>
      <c r="BF3151" s="309"/>
      <c r="BG3151" s="309"/>
      <c r="BH3151" s="309"/>
      <c r="BI3151" s="309"/>
      <c r="BJ3151" s="309"/>
      <c r="BK3151" s="309"/>
      <c r="BL3151" s="309"/>
      <c r="BM3151" s="309"/>
      <c r="BN3151" s="309"/>
      <c r="BO3151" s="309"/>
      <c r="BP3151" s="309"/>
      <c r="BQ3151" s="309"/>
      <c r="BR3151" s="309"/>
      <c r="BS3151" s="309"/>
      <c r="BT3151" s="309"/>
      <c r="BU3151" s="309"/>
      <c r="BV3151" s="309"/>
      <c r="BW3151" s="309"/>
      <c r="BX3151" s="309"/>
      <c r="BY3151" s="309"/>
      <c r="BZ3151" s="309"/>
      <c r="CA3151" s="309"/>
      <c r="CB3151" s="309"/>
      <c r="CC3151" s="309"/>
      <c r="CD3151" s="309"/>
      <c r="CE3151" s="309"/>
      <c r="CF3151" s="309"/>
      <c r="CG3151" s="309"/>
      <c r="CH3151" s="309"/>
      <c r="CI3151" s="309"/>
      <c r="CJ3151" s="309"/>
      <c r="CK3151" s="309"/>
      <c r="CL3151" s="309"/>
      <c r="CM3151" s="309"/>
      <c r="CN3151" s="309"/>
      <c r="CO3151" s="309"/>
      <c r="CP3151" s="309"/>
      <c r="CQ3151" s="309"/>
      <c r="CR3151" s="309"/>
      <c r="CS3151" s="309"/>
      <c r="CT3151" s="25"/>
    </row>
    <row r="3152" spans="2:98" s="24" customFormat="1" x14ac:dyDescent="0.25">
      <c r="B3152" s="210"/>
      <c r="E3152" s="211"/>
      <c r="G3152" s="102"/>
      <c r="H3152" s="307"/>
      <c r="I3152" s="103"/>
      <c r="J3152" s="104"/>
      <c r="K3152" s="109"/>
      <c r="L3152" s="308"/>
      <c r="Z3152" s="309"/>
      <c r="AD3152" s="309"/>
      <c r="AR3152" s="309"/>
      <c r="AS3152" s="309"/>
      <c r="AT3152" s="309"/>
      <c r="AU3152" s="309"/>
      <c r="AV3152" s="309"/>
      <c r="AW3152" s="309"/>
      <c r="AX3152" s="309"/>
      <c r="AY3152" s="309"/>
      <c r="AZ3152" s="309"/>
      <c r="BA3152" s="309"/>
      <c r="BB3152" s="309"/>
      <c r="BC3152" s="309"/>
      <c r="BD3152" s="309"/>
      <c r="BE3152" s="309"/>
      <c r="BF3152" s="309"/>
      <c r="BG3152" s="309"/>
      <c r="BH3152" s="309"/>
      <c r="BI3152" s="309"/>
      <c r="BJ3152" s="309"/>
      <c r="BK3152" s="309"/>
      <c r="BL3152" s="309"/>
      <c r="BM3152" s="309"/>
      <c r="BN3152" s="309"/>
      <c r="BO3152" s="309"/>
      <c r="BP3152" s="309"/>
      <c r="BQ3152" s="309"/>
      <c r="BR3152" s="309"/>
      <c r="BS3152" s="309"/>
      <c r="BT3152" s="309"/>
      <c r="BU3152" s="309"/>
      <c r="BV3152" s="309"/>
      <c r="BW3152" s="309"/>
      <c r="BX3152" s="309"/>
      <c r="BY3152" s="309"/>
      <c r="BZ3152" s="309"/>
      <c r="CA3152" s="309"/>
      <c r="CB3152" s="309"/>
      <c r="CC3152" s="309"/>
      <c r="CD3152" s="309"/>
      <c r="CE3152" s="309"/>
      <c r="CF3152" s="309"/>
      <c r="CG3152" s="309"/>
      <c r="CH3152" s="309"/>
      <c r="CI3152" s="309"/>
      <c r="CJ3152" s="309"/>
      <c r="CK3152" s="309"/>
      <c r="CL3152" s="309"/>
      <c r="CM3152" s="309"/>
      <c r="CN3152" s="309"/>
      <c r="CO3152" s="309"/>
      <c r="CP3152" s="309"/>
      <c r="CQ3152" s="309"/>
      <c r="CR3152" s="309"/>
      <c r="CS3152" s="309"/>
      <c r="CT3152" s="25"/>
    </row>
    <row r="3153" spans="2:98" s="24" customFormat="1" x14ac:dyDescent="0.25">
      <c r="B3153" s="210"/>
      <c r="E3153" s="211"/>
      <c r="G3153" s="102"/>
      <c r="H3153" s="307"/>
      <c r="I3153" s="103"/>
      <c r="J3153" s="104"/>
      <c r="K3153" s="109"/>
      <c r="L3153" s="308"/>
      <c r="Z3153" s="309"/>
      <c r="AD3153" s="309"/>
      <c r="AR3153" s="309"/>
      <c r="AS3153" s="309"/>
      <c r="AT3153" s="309"/>
      <c r="AU3153" s="309"/>
      <c r="AV3153" s="309"/>
      <c r="AW3153" s="309"/>
      <c r="AX3153" s="309"/>
      <c r="AY3153" s="309"/>
      <c r="AZ3153" s="309"/>
      <c r="BA3153" s="309"/>
      <c r="BB3153" s="309"/>
      <c r="BC3153" s="309"/>
      <c r="BD3153" s="309"/>
      <c r="BE3153" s="309"/>
      <c r="BF3153" s="309"/>
      <c r="BG3153" s="309"/>
      <c r="BH3153" s="309"/>
      <c r="BI3153" s="309"/>
      <c r="BJ3153" s="309"/>
      <c r="BK3153" s="309"/>
      <c r="BL3153" s="309"/>
      <c r="BM3153" s="309"/>
      <c r="BN3153" s="309"/>
      <c r="BO3153" s="309"/>
      <c r="BP3153" s="309"/>
      <c r="BQ3153" s="309"/>
      <c r="BR3153" s="309"/>
      <c r="BS3153" s="309"/>
      <c r="BT3153" s="309"/>
      <c r="BU3153" s="309"/>
      <c r="BV3153" s="309"/>
      <c r="BW3153" s="309"/>
      <c r="BX3153" s="309"/>
      <c r="BY3153" s="309"/>
      <c r="BZ3153" s="309"/>
      <c r="CA3153" s="309"/>
      <c r="CB3153" s="309"/>
      <c r="CC3153" s="309"/>
      <c r="CD3153" s="309"/>
      <c r="CE3153" s="309"/>
      <c r="CF3153" s="309"/>
      <c r="CG3153" s="309"/>
      <c r="CH3153" s="309"/>
      <c r="CI3153" s="309"/>
      <c r="CJ3153" s="309"/>
      <c r="CK3153" s="309"/>
      <c r="CL3153" s="309"/>
      <c r="CM3153" s="309"/>
      <c r="CN3153" s="309"/>
      <c r="CO3153" s="309"/>
      <c r="CP3153" s="309"/>
      <c r="CQ3153" s="309"/>
      <c r="CR3153" s="309"/>
      <c r="CS3153" s="309"/>
      <c r="CT3153" s="25"/>
    </row>
    <row r="3154" spans="2:98" s="24" customFormat="1" x14ac:dyDescent="0.25">
      <c r="B3154" s="210"/>
      <c r="E3154" s="211"/>
      <c r="G3154" s="102"/>
      <c r="H3154" s="307"/>
      <c r="I3154" s="103"/>
      <c r="J3154" s="104"/>
      <c r="K3154" s="109"/>
      <c r="L3154" s="308"/>
      <c r="Z3154" s="309"/>
      <c r="AD3154" s="309"/>
      <c r="AR3154" s="309"/>
      <c r="AS3154" s="309"/>
      <c r="AT3154" s="309"/>
      <c r="AU3154" s="309"/>
      <c r="AV3154" s="309"/>
      <c r="AW3154" s="309"/>
      <c r="AX3154" s="309"/>
      <c r="AY3154" s="309"/>
      <c r="AZ3154" s="309"/>
      <c r="BA3154" s="309"/>
      <c r="BB3154" s="309"/>
      <c r="BC3154" s="309"/>
      <c r="BD3154" s="309"/>
      <c r="BE3154" s="309"/>
      <c r="BF3154" s="309"/>
      <c r="BG3154" s="309"/>
      <c r="BH3154" s="309"/>
      <c r="BI3154" s="309"/>
      <c r="BJ3154" s="309"/>
      <c r="BK3154" s="309"/>
      <c r="BL3154" s="309"/>
      <c r="BM3154" s="309"/>
      <c r="BN3154" s="309"/>
      <c r="BO3154" s="309"/>
      <c r="BP3154" s="309"/>
      <c r="BQ3154" s="309"/>
      <c r="BR3154" s="309"/>
      <c r="BS3154" s="309"/>
      <c r="BT3154" s="309"/>
      <c r="BU3154" s="309"/>
      <c r="BV3154" s="309"/>
      <c r="BW3154" s="309"/>
      <c r="BX3154" s="309"/>
      <c r="BY3154" s="309"/>
      <c r="BZ3154" s="309"/>
      <c r="CA3154" s="309"/>
      <c r="CB3154" s="309"/>
      <c r="CC3154" s="309"/>
      <c r="CD3154" s="309"/>
      <c r="CE3154" s="309"/>
      <c r="CF3154" s="309"/>
      <c r="CG3154" s="309"/>
      <c r="CH3154" s="309"/>
      <c r="CI3154" s="309"/>
      <c r="CJ3154" s="309"/>
      <c r="CK3154" s="309"/>
      <c r="CL3154" s="309"/>
      <c r="CM3154" s="309"/>
      <c r="CN3154" s="309"/>
      <c r="CO3154" s="309"/>
      <c r="CP3154" s="309"/>
      <c r="CQ3154" s="309"/>
      <c r="CR3154" s="309"/>
      <c r="CS3154" s="309"/>
      <c r="CT3154" s="25"/>
    </row>
    <row r="3155" spans="2:98" s="24" customFormat="1" x14ac:dyDescent="0.25">
      <c r="B3155" s="210"/>
      <c r="E3155" s="211"/>
      <c r="G3155" s="102"/>
      <c r="H3155" s="307"/>
      <c r="I3155" s="103"/>
      <c r="J3155" s="104"/>
      <c r="K3155" s="109"/>
      <c r="L3155" s="308"/>
      <c r="Z3155" s="309"/>
      <c r="AD3155" s="309"/>
      <c r="AR3155" s="309"/>
      <c r="AS3155" s="309"/>
      <c r="AT3155" s="309"/>
      <c r="AU3155" s="309"/>
      <c r="AV3155" s="309"/>
      <c r="AW3155" s="309"/>
      <c r="AX3155" s="309"/>
      <c r="AY3155" s="309"/>
      <c r="AZ3155" s="309"/>
      <c r="BA3155" s="309"/>
      <c r="BB3155" s="309"/>
      <c r="BC3155" s="309"/>
      <c r="BD3155" s="309"/>
      <c r="BE3155" s="309"/>
      <c r="BF3155" s="309"/>
      <c r="BG3155" s="309"/>
      <c r="BH3155" s="309"/>
      <c r="BI3155" s="309"/>
      <c r="BJ3155" s="309"/>
      <c r="BK3155" s="309"/>
      <c r="BL3155" s="309"/>
      <c r="BM3155" s="309"/>
      <c r="BN3155" s="309"/>
      <c r="BO3155" s="309"/>
      <c r="BP3155" s="309"/>
      <c r="BQ3155" s="309"/>
      <c r="BR3155" s="309"/>
      <c r="BS3155" s="309"/>
      <c r="BT3155" s="309"/>
      <c r="BU3155" s="309"/>
      <c r="BV3155" s="309"/>
      <c r="BW3155" s="309"/>
      <c r="BX3155" s="309"/>
      <c r="BY3155" s="309"/>
      <c r="BZ3155" s="309"/>
      <c r="CA3155" s="309"/>
      <c r="CB3155" s="309"/>
      <c r="CC3155" s="309"/>
      <c r="CD3155" s="309"/>
      <c r="CE3155" s="309"/>
      <c r="CF3155" s="309"/>
      <c r="CG3155" s="309"/>
      <c r="CH3155" s="309"/>
      <c r="CI3155" s="309"/>
      <c r="CJ3155" s="309"/>
      <c r="CK3155" s="309"/>
      <c r="CL3155" s="309"/>
      <c r="CM3155" s="309"/>
      <c r="CN3155" s="309"/>
      <c r="CO3155" s="309"/>
      <c r="CP3155" s="309"/>
      <c r="CQ3155" s="309"/>
      <c r="CR3155" s="309"/>
      <c r="CS3155" s="309"/>
      <c r="CT3155" s="25"/>
    </row>
    <row r="3156" spans="2:98" s="24" customFormat="1" x14ac:dyDescent="0.25">
      <c r="B3156" s="210"/>
      <c r="E3156" s="211"/>
      <c r="G3156" s="102"/>
      <c r="H3156" s="307"/>
      <c r="I3156" s="103"/>
      <c r="J3156" s="104"/>
      <c r="K3156" s="109"/>
      <c r="L3156" s="308"/>
      <c r="Z3156" s="309"/>
      <c r="AD3156" s="309"/>
      <c r="AR3156" s="309"/>
      <c r="AS3156" s="309"/>
      <c r="AT3156" s="309"/>
      <c r="AU3156" s="309"/>
      <c r="AV3156" s="309"/>
      <c r="AW3156" s="309"/>
      <c r="AX3156" s="309"/>
      <c r="AY3156" s="309"/>
      <c r="AZ3156" s="309"/>
      <c r="BA3156" s="309"/>
      <c r="BB3156" s="309"/>
      <c r="BC3156" s="309"/>
      <c r="BD3156" s="309"/>
      <c r="BE3156" s="309"/>
      <c r="BF3156" s="309"/>
      <c r="BG3156" s="309"/>
      <c r="BH3156" s="309"/>
      <c r="BI3156" s="309"/>
      <c r="BJ3156" s="309"/>
      <c r="BK3156" s="309"/>
      <c r="BL3156" s="309"/>
      <c r="BM3156" s="309"/>
      <c r="BN3156" s="309"/>
      <c r="BO3156" s="309"/>
      <c r="BP3156" s="309"/>
      <c r="BQ3156" s="309"/>
      <c r="BR3156" s="309"/>
      <c r="BS3156" s="309"/>
      <c r="BT3156" s="309"/>
      <c r="BU3156" s="309"/>
      <c r="BV3156" s="309"/>
      <c r="BW3156" s="309"/>
      <c r="BX3156" s="309"/>
      <c r="BY3156" s="309"/>
      <c r="BZ3156" s="309"/>
      <c r="CA3156" s="309"/>
      <c r="CB3156" s="309"/>
      <c r="CC3156" s="309"/>
      <c r="CD3156" s="309"/>
      <c r="CE3156" s="309"/>
      <c r="CF3156" s="309"/>
      <c r="CG3156" s="309"/>
      <c r="CH3156" s="309"/>
      <c r="CI3156" s="309"/>
      <c r="CJ3156" s="309"/>
      <c r="CK3156" s="309"/>
      <c r="CL3156" s="309"/>
      <c r="CM3156" s="309"/>
      <c r="CN3156" s="309"/>
      <c r="CO3156" s="309"/>
      <c r="CP3156" s="309"/>
      <c r="CQ3156" s="309"/>
      <c r="CR3156" s="309"/>
      <c r="CS3156" s="309"/>
      <c r="CT3156" s="25"/>
    </row>
    <row r="3157" spans="2:98" s="24" customFormat="1" x14ac:dyDescent="0.25">
      <c r="B3157" s="210"/>
      <c r="E3157" s="211"/>
      <c r="G3157" s="102"/>
      <c r="H3157" s="307"/>
      <c r="I3157" s="103"/>
      <c r="J3157" s="104"/>
      <c r="K3157" s="109"/>
      <c r="L3157" s="308"/>
      <c r="Z3157" s="309"/>
      <c r="AD3157" s="309"/>
      <c r="AR3157" s="309"/>
      <c r="AS3157" s="309"/>
      <c r="AT3157" s="309"/>
      <c r="AU3157" s="309"/>
      <c r="AV3157" s="309"/>
      <c r="AW3157" s="309"/>
      <c r="AX3157" s="309"/>
      <c r="AY3157" s="309"/>
      <c r="AZ3157" s="309"/>
      <c r="BA3157" s="309"/>
      <c r="BB3157" s="309"/>
      <c r="BC3157" s="309"/>
      <c r="BD3157" s="309"/>
      <c r="BE3157" s="309"/>
      <c r="BF3157" s="309"/>
      <c r="BG3157" s="309"/>
      <c r="BH3157" s="309"/>
      <c r="BI3157" s="309"/>
      <c r="BJ3157" s="309"/>
      <c r="BK3157" s="309"/>
      <c r="BL3157" s="309"/>
      <c r="BM3157" s="309"/>
      <c r="BN3157" s="309"/>
      <c r="BO3157" s="309"/>
      <c r="BP3157" s="309"/>
      <c r="BQ3157" s="309"/>
      <c r="BR3157" s="309"/>
      <c r="BS3157" s="309"/>
      <c r="BT3157" s="309"/>
      <c r="BU3157" s="309"/>
      <c r="BV3157" s="309"/>
      <c r="BW3157" s="309"/>
      <c r="BX3157" s="309"/>
      <c r="BY3157" s="309"/>
      <c r="BZ3157" s="309"/>
      <c r="CA3157" s="309"/>
      <c r="CB3157" s="309"/>
      <c r="CC3157" s="309"/>
      <c r="CD3157" s="309"/>
      <c r="CE3157" s="309"/>
      <c r="CF3157" s="309"/>
      <c r="CG3157" s="309"/>
      <c r="CH3157" s="309"/>
      <c r="CI3157" s="309"/>
      <c r="CJ3157" s="309"/>
      <c r="CK3157" s="309"/>
      <c r="CL3157" s="309"/>
      <c r="CM3157" s="309"/>
      <c r="CN3157" s="309"/>
      <c r="CO3157" s="309"/>
      <c r="CP3157" s="309"/>
      <c r="CQ3157" s="309"/>
      <c r="CR3157" s="309"/>
      <c r="CS3157" s="309"/>
      <c r="CT3157" s="25"/>
    </row>
    <row r="3158" spans="2:98" s="24" customFormat="1" x14ac:dyDescent="0.25">
      <c r="B3158" s="210"/>
      <c r="E3158" s="211"/>
      <c r="G3158" s="102"/>
      <c r="H3158" s="307"/>
      <c r="I3158" s="103"/>
      <c r="J3158" s="104"/>
      <c r="K3158" s="109"/>
      <c r="L3158" s="308"/>
      <c r="Z3158" s="309"/>
      <c r="AD3158" s="309"/>
      <c r="AR3158" s="309"/>
      <c r="AS3158" s="309"/>
      <c r="AT3158" s="309"/>
      <c r="AU3158" s="309"/>
      <c r="AV3158" s="309"/>
      <c r="AW3158" s="309"/>
      <c r="AX3158" s="309"/>
      <c r="AY3158" s="309"/>
      <c r="AZ3158" s="309"/>
      <c r="BA3158" s="309"/>
      <c r="BB3158" s="309"/>
      <c r="BC3158" s="309"/>
      <c r="BD3158" s="309"/>
      <c r="BE3158" s="309"/>
      <c r="BF3158" s="309"/>
      <c r="BG3158" s="309"/>
      <c r="BH3158" s="309"/>
      <c r="BI3158" s="309"/>
      <c r="BJ3158" s="309"/>
      <c r="BK3158" s="309"/>
      <c r="BL3158" s="309"/>
      <c r="BM3158" s="309"/>
      <c r="BN3158" s="309"/>
      <c r="BO3158" s="309"/>
      <c r="BP3158" s="309"/>
      <c r="BQ3158" s="309"/>
      <c r="BR3158" s="309"/>
      <c r="BS3158" s="309"/>
      <c r="BT3158" s="309"/>
      <c r="BU3158" s="309"/>
      <c r="BV3158" s="309"/>
      <c r="BW3158" s="309"/>
      <c r="BX3158" s="309"/>
      <c r="BY3158" s="309"/>
      <c r="BZ3158" s="309"/>
      <c r="CA3158" s="309"/>
      <c r="CB3158" s="309"/>
      <c r="CC3158" s="309"/>
      <c r="CD3158" s="309"/>
      <c r="CE3158" s="309"/>
      <c r="CF3158" s="309"/>
      <c r="CG3158" s="309"/>
      <c r="CH3158" s="309"/>
      <c r="CI3158" s="309"/>
      <c r="CJ3158" s="309"/>
      <c r="CK3158" s="309"/>
      <c r="CL3158" s="309"/>
      <c r="CM3158" s="309"/>
      <c r="CN3158" s="309"/>
      <c r="CO3158" s="309"/>
      <c r="CP3158" s="309"/>
      <c r="CQ3158" s="309"/>
      <c r="CR3158" s="309"/>
      <c r="CS3158" s="309"/>
      <c r="CT3158" s="25"/>
    </row>
    <row r="3159" spans="2:98" s="24" customFormat="1" x14ac:dyDescent="0.25">
      <c r="B3159" s="210"/>
      <c r="E3159" s="211"/>
      <c r="G3159" s="102"/>
      <c r="H3159" s="307"/>
      <c r="I3159" s="103"/>
      <c r="J3159" s="104"/>
      <c r="K3159" s="109"/>
      <c r="L3159" s="308"/>
      <c r="Z3159" s="309"/>
      <c r="AD3159" s="309"/>
      <c r="AR3159" s="309"/>
      <c r="AS3159" s="309"/>
      <c r="AT3159" s="309"/>
      <c r="AU3159" s="309"/>
      <c r="AV3159" s="309"/>
      <c r="AW3159" s="309"/>
      <c r="AX3159" s="309"/>
      <c r="AY3159" s="309"/>
      <c r="AZ3159" s="309"/>
      <c r="BA3159" s="309"/>
      <c r="BB3159" s="309"/>
      <c r="BC3159" s="309"/>
      <c r="BD3159" s="309"/>
      <c r="BE3159" s="309"/>
      <c r="BF3159" s="309"/>
      <c r="BG3159" s="309"/>
      <c r="BH3159" s="309"/>
      <c r="BI3159" s="309"/>
      <c r="BJ3159" s="309"/>
      <c r="BK3159" s="309"/>
      <c r="BL3159" s="309"/>
      <c r="BM3159" s="309"/>
      <c r="BN3159" s="309"/>
      <c r="BO3159" s="309"/>
      <c r="BP3159" s="309"/>
      <c r="BQ3159" s="309"/>
      <c r="BR3159" s="309"/>
      <c r="BS3159" s="309"/>
      <c r="BT3159" s="309"/>
      <c r="BU3159" s="309"/>
      <c r="BV3159" s="309"/>
      <c r="BW3159" s="309"/>
      <c r="BX3159" s="309"/>
      <c r="BY3159" s="309"/>
      <c r="BZ3159" s="309"/>
      <c r="CA3159" s="309"/>
      <c r="CB3159" s="309"/>
      <c r="CC3159" s="309"/>
      <c r="CD3159" s="309"/>
      <c r="CE3159" s="309"/>
      <c r="CF3159" s="309"/>
      <c r="CG3159" s="309"/>
      <c r="CH3159" s="309"/>
      <c r="CI3159" s="309"/>
      <c r="CJ3159" s="309"/>
      <c r="CK3159" s="309"/>
      <c r="CL3159" s="309"/>
      <c r="CM3159" s="309"/>
      <c r="CN3159" s="309"/>
      <c r="CO3159" s="309"/>
      <c r="CP3159" s="309"/>
      <c r="CQ3159" s="309"/>
      <c r="CR3159" s="309"/>
      <c r="CS3159" s="309"/>
      <c r="CT3159" s="25"/>
    </row>
    <row r="3160" spans="2:98" s="24" customFormat="1" x14ac:dyDescent="0.25">
      <c r="B3160" s="210"/>
      <c r="E3160" s="211"/>
      <c r="G3160" s="102"/>
      <c r="H3160" s="307"/>
      <c r="I3160" s="103"/>
      <c r="J3160" s="104"/>
      <c r="K3160" s="109"/>
      <c r="L3160" s="308"/>
      <c r="Z3160" s="309"/>
      <c r="AD3160" s="309"/>
      <c r="AR3160" s="309"/>
      <c r="AS3160" s="309"/>
      <c r="AT3160" s="309"/>
      <c r="AU3160" s="309"/>
      <c r="AV3160" s="309"/>
      <c r="AW3160" s="309"/>
      <c r="AX3160" s="309"/>
      <c r="AY3160" s="309"/>
      <c r="AZ3160" s="309"/>
      <c r="BA3160" s="309"/>
      <c r="BB3160" s="309"/>
      <c r="BC3160" s="309"/>
      <c r="BD3160" s="309"/>
      <c r="BE3160" s="309"/>
      <c r="BF3160" s="309"/>
      <c r="BG3160" s="309"/>
      <c r="BH3160" s="309"/>
      <c r="BI3160" s="309"/>
      <c r="BJ3160" s="309"/>
      <c r="BK3160" s="309"/>
      <c r="BL3160" s="309"/>
      <c r="BM3160" s="309"/>
      <c r="BN3160" s="309"/>
      <c r="BO3160" s="309"/>
      <c r="BP3160" s="309"/>
      <c r="BQ3160" s="309"/>
      <c r="BR3160" s="309"/>
      <c r="BS3160" s="309"/>
      <c r="BT3160" s="309"/>
      <c r="BU3160" s="309"/>
      <c r="BV3160" s="309"/>
      <c r="BW3160" s="309"/>
      <c r="BX3160" s="309"/>
      <c r="BY3160" s="309"/>
      <c r="BZ3160" s="309"/>
      <c r="CA3160" s="309"/>
      <c r="CB3160" s="309"/>
      <c r="CC3160" s="309"/>
      <c r="CD3160" s="309"/>
      <c r="CE3160" s="309"/>
      <c r="CF3160" s="309"/>
      <c r="CG3160" s="309"/>
      <c r="CH3160" s="309"/>
      <c r="CI3160" s="309"/>
      <c r="CJ3160" s="309"/>
      <c r="CK3160" s="309"/>
      <c r="CL3160" s="309"/>
      <c r="CM3160" s="309"/>
      <c r="CN3160" s="309"/>
      <c r="CO3160" s="309"/>
      <c r="CP3160" s="309"/>
      <c r="CQ3160" s="309"/>
      <c r="CR3160" s="309"/>
      <c r="CS3160" s="309"/>
      <c r="CT3160" s="25"/>
    </row>
    <row r="3161" spans="2:98" s="24" customFormat="1" x14ac:dyDescent="0.25">
      <c r="B3161" s="210"/>
      <c r="E3161" s="211"/>
      <c r="G3161" s="102"/>
      <c r="H3161" s="307"/>
      <c r="I3161" s="103"/>
      <c r="J3161" s="104"/>
      <c r="K3161" s="109"/>
      <c r="L3161" s="308"/>
      <c r="Z3161" s="309"/>
      <c r="AD3161" s="309"/>
      <c r="AR3161" s="309"/>
      <c r="AS3161" s="309"/>
      <c r="AT3161" s="309"/>
      <c r="AU3161" s="309"/>
      <c r="AV3161" s="309"/>
      <c r="AW3161" s="309"/>
      <c r="AX3161" s="309"/>
      <c r="AY3161" s="309"/>
      <c r="AZ3161" s="309"/>
      <c r="BA3161" s="309"/>
      <c r="BB3161" s="309"/>
      <c r="BC3161" s="309"/>
      <c r="BD3161" s="309"/>
      <c r="BE3161" s="309"/>
      <c r="BF3161" s="309"/>
      <c r="BG3161" s="309"/>
      <c r="BH3161" s="309"/>
      <c r="BI3161" s="309"/>
      <c r="BJ3161" s="309"/>
      <c r="BK3161" s="309"/>
      <c r="BL3161" s="309"/>
      <c r="BM3161" s="309"/>
      <c r="BN3161" s="309"/>
      <c r="BO3161" s="309"/>
      <c r="BP3161" s="309"/>
      <c r="BQ3161" s="309"/>
      <c r="BR3161" s="309"/>
      <c r="BS3161" s="309"/>
      <c r="BT3161" s="309"/>
      <c r="BU3161" s="309"/>
      <c r="BV3161" s="309"/>
      <c r="BW3161" s="309"/>
      <c r="BX3161" s="309"/>
      <c r="BY3161" s="309"/>
      <c r="BZ3161" s="309"/>
      <c r="CA3161" s="309"/>
      <c r="CB3161" s="309"/>
      <c r="CC3161" s="309"/>
      <c r="CD3161" s="309"/>
      <c r="CE3161" s="309"/>
      <c r="CF3161" s="309"/>
      <c r="CG3161" s="309"/>
      <c r="CH3161" s="309"/>
      <c r="CI3161" s="309"/>
      <c r="CJ3161" s="309"/>
      <c r="CK3161" s="309"/>
      <c r="CL3161" s="309"/>
      <c r="CM3161" s="309"/>
      <c r="CN3161" s="309"/>
      <c r="CO3161" s="309"/>
      <c r="CP3161" s="309"/>
      <c r="CQ3161" s="309"/>
      <c r="CR3161" s="309"/>
      <c r="CS3161" s="309"/>
      <c r="CT3161" s="25"/>
    </row>
    <row r="3162" spans="2:98" s="24" customFormat="1" x14ac:dyDescent="0.25">
      <c r="B3162" s="210"/>
      <c r="E3162" s="211"/>
      <c r="G3162" s="102"/>
      <c r="H3162" s="307"/>
      <c r="I3162" s="103"/>
      <c r="J3162" s="104"/>
      <c r="K3162" s="109"/>
      <c r="L3162" s="308"/>
      <c r="Z3162" s="309"/>
      <c r="AD3162" s="309"/>
      <c r="AR3162" s="309"/>
      <c r="AS3162" s="309"/>
      <c r="AT3162" s="309"/>
      <c r="AU3162" s="309"/>
      <c r="AV3162" s="309"/>
      <c r="AW3162" s="309"/>
      <c r="AX3162" s="309"/>
      <c r="AY3162" s="309"/>
      <c r="AZ3162" s="309"/>
      <c r="BA3162" s="309"/>
      <c r="BB3162" s="309"/>
      <c r="BC3162" s="309"/>
      <c r="BD3162" s="309"/>
      <c r="BE3162" s="309"/>
      <c r="BF3162" s="309"/>
      <c r="BG3162" s="309"/>
      <c r="BH3162" s="309"/>
      <c r="BI3162" s="309"/>
      <c r="BJ3162" s="309"/>
      <c r="BK3162" s="309"/>
      <c r="BL3162" s="309"/>
      <c r="BM3162" s="309"/>
      <c r="BN3162" s="309"/>
      <c r="BO3162" s="309"/>
      <c r="BP3162" s="309"/>
      <c r="BQ3162" s="309"/>
      <c r="BR3162" s="309"/>
      <c r="BS3162" s="309"/>
      <c r="BT3162" s="309"/>
      <c r="BU3162" s="309"/>
      <c r="BV3162" s="309"/>
      <c r="BW3162" s="309"/>
      <c r="BX3162" s="309"/>
      <c r="BY3162" s="309"/>
      <c r="BZ3162" s="309"/>
      <c r="CA3162" s="309"/>
      <c r="CB3162" s="309"/>
      <c r="CC3162" s="309"/>
      <c r="CD3162" s="309"/>
      <c r="CE3162" s="309"/>
      <c r="CF3162" s="309"/>
      <c r="CG3162" s="309"/>
      <c r="CH3162" s="309"/>
      <c r="CI3162" s="309"/>
      <c r="CJ3162" s="309"/>
      <c r="CK3162" s="309"/>
      <c r="CL3162" s="309"/>
      <c r="CM3162" s="309"/>
      <c r="CN3162" s="309"/>
      <c r="CO3162" s="309"/>
      <c r="CP3162" s="309"/>
      <c r="CQ3162" s="309"/>
      <c r="CR3162" s="309"/>
      <c r="CS3162" s="309"/>
      <c r="CT3162" s="25"/>
    </row>
    <row r="3163" spans="2:98" s="24" customFormat="1" x14ac:dyDescent="0.25">
      <c r="B3163" s="210"/>
      <c r="E3163" s="211"/>
      <c r="G3163" s="102"/>
      <c r="H3163" s="307"/>
      <c r="I3163" s="103"/>
      <c r="J3163" s="104"/>
      <c r="K3163" s="109"/>
      <c r="L3163" s="308"/>
      <c r="Z3163" s="309"/>
      <c r="AD3163" s="309"/>
      <c r="AR3163" s="309"/>
      <c r="AS3163" s="309"/>
      <c r="AT3163" s="309"/>
      <c r="AU3163" s="309"/>
      <c r="AV3163" s="309"/>
      <c r="AW3163" s="309"/>
      <c r="AX3163" s="309"/>
      <c r="AY3163" s="309"/>
      <c r="AZ3163" s="309"/>
      <c r="BA3163" s="309"/>
      <c r="BB3163" s="309"/>
      <c r="BC3163" s="309"/>
      <c r="BD3163" s="309"/>
      <c r="BE3163" s="309"/>
      <c r="BF3163" s="309"/>
      <c r="BG3163" s="309"/>
      <c r="BH3163" s="309"/>
      <c r="BI3163" s="309"/>
      <c r="BJ3163" s="309"/>
      <c r="BK3163" s="309"/>
      <c r="BL3163" s="309"/>
      <c r="BM3163" s="309"/>
      <c r="BN3163" s="309"/>
      <c r="BO3163" s="309"/>
      <c r="BP3163" s="309"/>
      <c r="BQ3163" s="309"/>
      <c r="BR3163" s="309"/>
      <c r="BS3163" s="309"/>
      <c r="BT3163" s="309"/>
      <c r="BU3163" s="309"/>
      <c r="BV3163" s="309"/>
      <c r="BW3163" s="309"/>
      <c r="BX3163" s="309"/>
      <c r="BY3163" s="309"/>
      <c r="BZ3163" s="309"/>
      <c r="CA3163" s="309"/>
      <c r="CB3163" s="309"/>
      <c r="CC3163" s="309"/>
      <c r="CD3163" s="309"/>
      <c r="CE3163" s="309"/>
      <c r="CF3163" s="309"/>
      <c r="CG3163" s="309"/>
      <c r="CH3163" s="309"/>
      <c r="CI3163" s="309"/>
      <c r="CJ3163" s="309"/>
      <c r="CK3163" s="309"/>
      <c r="CL3163" s="309"/>
      <c r="CM3163" s="309"/>
      <c r="CN3163" s="309"/>
      <c r="CO3163" s="309"/>
      <c r="CP3163" s="309"/>
      <c r="CQ3163" s="309"/>
      <c r="CR3163" s="309"/>
      <c r="CS3163" s="309"/>
      <c r="CT3163" s="25"/>
    </row>
    <row r="3164" spans="2:98" s="24" customFormat="1" x14ac:dyDescent="0.25">
      <c r="B3164" s="210"/>
      <c r="E3164" s="211"/>
      <c r="G3164" s="102"/>
      <c r="H3164" s="307"/>
      <c r="I3164" s="103"/>
      <c r="J3164" s="104"/>
      <c r="K3164" s="109"/>
      <c r="L3164" s="308"/>
      <c r="Z3164" s="309"/>
      <c r="AD3164" s="309"/>
      <c r="AR3164" s="309"/>
      <c r="AS3164" s="309"/>
      <c r="AT3164" s="309"/>
      <c r="AU3164" s="309"/>
      <c r="AV3164" s="309"/>
      <c r="AW3164" s="309"/>
      <c r="AX3164" s="309"/>
      <c r="AY3164" s="309"/>
      <c r="AZ3164" s="309"/>
      <c r="BA3164" s="309"/>
      <c r="BB3164" s="309"/>
      <c r="BC3164" s="309"/>
      <c r="BD3164" s="309"/>
      <c r="BE3164" s="309"/>
      <c r="BF3164" s="309"/>
      <c r="BG3164" s="309"/>
      <c r="BH3164" s="309"/>
      <c r="BI3164" s="309"/>
      <c r="BJ3164" s="309"/>
      <c r="BK3164" s="309"/>
      <c r="BL3164" s="309"/>
      <c r="BM3164" s="309"/>
      <c r="BN3164" s="309"/>
      <c r="BO3164" s="309"/>
      <c r="BP3164" s="309"/>
      <c r="BQ3164" s="309"/>
      <c r="BR3164" s="309"/>
      <c r="BS3164" s="309"/>
      <c r="BT3164" s="309"/>
      <c r="BU3164" s="309"/>
      <c r="BV3164" s="309"/>
      <c r="BW3164" s="309"/>
      <c r="BX3164" s="309"/>
      <c r="BY3164" s="309"/>
      <c r="BZ3164" s="309"/>
      <c r="CA3164" s="309"/>
      <c r="CB3164" s="309"/>
      <c r="CC3164" s="309"/>
      <c r="CD3164" s="309"/>
      <c r="CE3164" s="309"/>
      <c r="CF3164" s="309"/>
      <c r="CG3164" s="309"/>
      <c r="CH3164" s="309"/>
      <c r="CI3164" s="309"/>
      <c r="CJ3164" s="309"/>
      <c r="CK3164" s="309"/>
      <c r="CL3164" s="309"/>
      <c r="CM3164" s="309"/>
      <c r="CN3164" s="309"/>
      <c r="CO3164" s="309"/>
      <c r="CP3164" s="309"/>
      <c r="CQ3164" s="309"/>
      <c r="CR3164" s="309"/>
      <c r="CS3164" s="309"/>
      <c r="CT3164" s="25"/>
    </row>
    <row r="3165" spans="2:98" s="24" customFormat="1" x14ac:dyDescent="0.25">
      <c r="B3165" s="210"/>
      <c r="E3165" s="211"/>
      <c r="G3165" s="102"/>
      <c r="H3165" s="307"/>
      <c r="I3165" s="103"/>
      <c r="J3165" s="104"/>
      <c r="K3165" s="109"/>
      <c r="L3165" s="308"/>
      <c r="Z3165" s="309"/>
      <c r="AD3165" s="309"/>
      <c r="AR3165" s="309"/>
      <c r="AS3165" s="309"/>
      <c r="AT3165" s="309"/>
      <c r="AU3165" s="309"/>
      <c r="AV3165" s="309"/>
      <c r="AW3165" s="309"/>
      <c r="AX3165" s="309"/>
      <c r="AY3165" s="309"/>
      <c r="AZ3165" s="309"/>
      <c r="BA3165" s="309"/>
      <c r="BB3165" s="309"/>
      <c r="BC3165" s="309"/>
      <c r="BD3165" s="309"/>
      <c r="BE3165" s="309"/>
      <c r="BF3165" s="309"/>
      <c r="BG3165" s="309"/>
      <c r="BH3165" s="309"/>
      <c r="BI3165" s="309"/>
      <c r="BJ3165" s="309"/>
      <c r="BK3165" s="309"/>
      <c r="BL3165" s="309"/>
      <c r="BM3165" s="309"/>
      <c r="BN3165" s="309"/>
      <c r="BO3165" s="309"/>
      <c r="BP3165" s="309"/>
      <c r="BQ3165" s="309"/>
      <c r="BR3165" s="309"/>
      <c r="BS3165" s="309"/>
      <c r="BT3165" s="309"/>
      <c r="BU3165" s="309"/>
      <c r="BV3165" s="309"/>
      <c r="BW3165" s="309"/>
      <c r="BX3165" s="309"/>
      <c r="BY3165" s="309"/>
      <c r="BZ3165" s="309"/>
      <c r="CA3165" s="309"/>
      <c r="CB3165" s="309"/>
      <c r="CC3165" s="309"/>
      <c r="CD3165" s="309"/>
      <c r="CE3165" s="309"/>
      <c r="CF3165" s="309"/>
      <c r="CG3165" s="309"/>
      <c r="CH3165" s="309"/>
      <c r="CI3165" s="309"/>
      <c r="CJ3165" s="309"/>
      <c r="CK3165" s="309"/>
      <c r="CL3165" s="309"/>
      <c r="CM3165" s="309"/>
      <c r="CN3165" s="309"/>
      <c r="CO3165" s="309"/>
      <c r="CP3165" s="309"/>
      <c r="CQ3165" s="309"/>
      <c r="CR3165" s="309"/>
      <c r="CS3165" s="309"/>
      <c r="CT3165" s="25"/>
    </row>
    <row r="3166" spans="2:98" s="24" customFormat="1" x14ac:dyDescent="0.25">
      <c r="B3166" s="210"/>
      <c r="E3166" s="211"/>
      <c r="G3166" s="102"/>
      <c r="H3166" s="307"/>
      <c r="I3166" s="103"/>
      <c r="J3166" s="104"/>
      <c r="K3166" s="109"/>
      <c r="L3166" s="308"/>
      <c r="Z3166" s="309"/>
      <c r="AD3166" s="309"/>
      <c r="AR3166" s="309"/>
      <c r="AS3166" s="309"/>
      <c r="AT3166" s="309"/>
      <c r="AU3166" s="309"/>
      <c r="AV3166" s="309"/>
      <c r="AW3166" s="309"/>
      <c r="AX3166" s="309"/>
      <c r="AY3166" s="309"/>
      <c r="AZ3166" s="309"/>
      <c r="BA3166" s="309"/>
      <c r="BB3166" s="309"/>
      <c r="BC3166" s="309"/>
      <c r="BD3166" s="309"/>
      <c r="BE3166" s="309"/>
      <c r="BF3166" s="309"/>
      <c r="BG3166" s="309"/>
      <c r="BH3166" s="309"/>
      <c r="BI3166" s="309"/>
      <c r="BJ3166" s="309"/>
      <c r="BK3166" s="309"/>
      <c r="BL3166" s="309"/>
      <c r="BM3166" s="309"/>
      <c r="BN3166" s="309"/>
      <c r="BO3166" s="309"/>
      <c r="BP3166" s="309"/>
      <c r="BQ3166" s="309"/>
      <c r="BR3166" s="309"/>
      <c r="BS3166" s="309"/>
      <c r="BT3166" s="309"/>
      <c r="BU3166" s="309"/>
      <c r="BV3166" s="309"/>
      <c r="BW3166" s="309"/>
      <c r="BX3166" s="309"/>
      <c r="BY3166" s="309"/>
      <c r="BZ3166" s="309"/>
      <c r="CA3166" s="309"/>
      <c r="CB3166" s="309"/>
      <c r="CC3166" s="309"/>
      <c r="CD3166" s="309"/>
      <c r="CE3166" s="309"/>
      <c r="CF3166" s="309"/>
      <c r="CG3166" s="309"/>
      <c r="CH3166" s="309"/>
      <c r="CI3166" s="309"/>
      <c r="CJ3166" s="309"/>
      <c r="CK3166" s="309"/>
      <c r="CL3166" s="309"/>
      <c r="CM3166" s="309"/>
      <c r="CN3166" s="309"/>
      <c r="CO3166" s="309"/>
      <c r="CP3166" s="309"/>
      <c r="CQ3166" s="309"/>
      <c r="CR3166" s="309"/>
      <c r="CS3166" s="309"/>
      <c r="CT3166" s="25"/>
    </row>
    <row r="3167" spans="2:98" s="24" customFormat="1" x14ac:dyDescent="0.25">
      <c r="B3167" s="210"/>
      <c r="E3167" s="211"/>
      <c r="G3167" s="102"/>
      <c r="H3167" s="307"/>
      <c r="I3167" s="103"/>
      <c r="J3167" s="104"/>
      <c r="K3167" s="109"/>
      <c r="L3167" s="308"/>
      <c r="Z3167" s="309"/>
      <c r="AD3167" s="309"/>
      <c r="AR3167" s="309"/>
      <c r="AS3167" s="309"/>
      <c r="AT3167" s="309"/>
      <c r="AU3167" s="309"/>
      <c r="AV3167" s="309"/>
      <c r="AW3167" s="309"/>
      <c r="AX3167" s="309"/>
      <c r="AY3167" s="309"/>
      <c r="AZ3167" s="309"/>
      <c r="BA3167" s="309"/>
      <c r="BB3167" s="309"/>
      <c r="BC3167" s="309"/>
      <c r="BD3167" s="309"/>
      <c r="BE3167" s="309"/>
      <c r="BF3167" s="309"/>
      <c r="BG3167" s="309"/>
      <c r="BH3167" s="309"/>
      <c r="BI3167" s="309"/>
      <c r="BJ3167" s="309"/>
      <c r="BK3167" s="309"/>
      <c r="BL3167" s="309"/>
      <c r="BM3167" s="309"/>
      <c r="BN3167" s="309"/>
      <c r="BO3167" s="309"/>
      <c r="BP3167" s="309"/>
      <c r="BQ3167" s="309"/>
      <c r="BR3167" s="309"/>
      <c r="BS3167" s="309"/>
      <c r="BT3167" s="309"/>
      <c r="BU3167" s="309"/>
      <c r="BV3167" s="309"/>
      <c r="BW3167" s="309"/>
      <c r="BX3167" s="309"/>
      <c r="BY3167" s="309"/>
      <c r="BZ3167" s="309"/>
      <c r="CA3167" s="309"/>
      <c r="CB3167" s="309"/>
      <c r="CC3167" s="309"/>
      <c r="CD3167" s="309"/>
      <c r="CE3167" s="309"/>
      <c r="CF3167" s="309"/>
      <c r="CG3167" s="309"/>
      <c r="CH3167" s="309"/>
      <c r="CI3167" s="309"/>
      <c r="CJ3167" s="309"/>
      <c r="CK3167" s="309"/>
      <c r="CL3167" s="309"/>
      <c r="CM3167" s="309"/>
      <c r="CN3167" s="309"/>
      <c r="CO3167" s="309"/>
      <c r="CP3167" s="309"/>
      <c r="CQ3167" s="309"/>
      <c r="CR3167" s="309"/>
      <c r="CS3167" s="309"/>
      <c r="CT3167" s="25"/>
    </row>
    <row r="3168" spans="2:98" s="24" customFormat="1" x14ac:dyDescent="0.25">
      <c r="B3168" s="210"/>
      <c r="E3168" s="211"/>
      <c r="G3168" s="102"/>
      <c r="H3168" s="307"/>
      <c r="I3168" s="103"/>
      <c r="J3168" s="104"/>
      <c r="K3168" s="109"/>
      <c r="L3168" s="308"/>
      <c r="Z3168" s="309"/>
      <c r="AD3168" s="309"/>
      <c r="AR3168" s="309"/>
      <c r="AS3168" s="309"/>
      <c r="AT3168" s="309"/>
      <c r="AU3168" s="309"/>
      <c r="AV3168" s="309"/>
      <c r="AW3168" s="309"/>
      <c r="AX3168" s="309"/>
      <c r="AY3168" s="309"/>
      <c r="AZ3168" s="309"/>
      <c r="BA3168" s="309"/>
      <c r="BB3168" s="309"/>
      <c r="BC3168" s="309"/>
      <c r="BD3168" s="309"/>
      <c r="BE3168" s="309"/>
      <c r="BF3168" s="309"/>
      <c r="BG3168" s="309"/>
      <c r="BH3168" s="309"/>
      <c r="BI3168" s="309"/>
      <c r="BJ3168" s="309"/>
      <c r="BK3168" s="309"/>
      <c r="BL3168" s="309"/>
      <c r="BM3168" s="309"/>
      <c r="BN3168" s="309"/>
      <c r="BO3168" s="309"/>
      <c r="BP3168" s="309"/>
      <c r="BQ3168" s="309"/>
      <c r="BR3168" s="309"/>
      <c r="BS3168" s="309"/>
      <c r="BT3168" s="309"/>
      <c r="BU3168" s="309"/>
      <c r="BV3168" s="309"/>
      <c r="BW3168" s="309"/>
      <c r="BX3168" s="309"/>
      <c r="BY3168" s="309"/>
      <c r="BZ3168" s="309"/>
      <c r="CA3168" s="309"/>
      <c r="CB3168" s="309"/>
      <c r="CC3168" s="309"/>
      <c r="CD3168" s="309"/>
      <c r="CE3168" s="309"/>
      <c r="CF3168" s="309"/>
      <c r="CG3168" s="309"/>
      <c r="CH3168" s="309"/>
      <c r="CI3168" s="309"/>
      <c r="CJ3168" s="309"/>
      <c r="CK3168" s="309"/>
      <c r="CL3168" s="309"/>
      <c r="CM3168" s="309"/>
      <c r="CN3168" s="309"/>
      <c r="CO3168" s="309"/>
      <c r="CP3168" s="309"/>
      <c r="CQ3168" s="309"/>
      <c r="CR3168" s="309"/>
      <c r="CS3168" s="309"/>
      <c r="CT3168" s="25"/>
    </row>
    <row r="3169" spans="2:98" s="24" customFormat="1" x14ac:dyDescent="0.25">
      <c r="B3169" s="210"/>
      <c r="E3169" s="211"/>
      <c r="G3169" s="102"/>
      <c r="H3169" s="307"/>
      <c r="I3169" s="103"/>
      <c r="J3169" s="104"/>
      <c r="K3169" s="109"/>
      <c r="L3169" s="308"/>
      <c r="Z3169" s="309"/>
      <c r="AD3169" s="309"/>
      <c r="AR3169" s="309"/>
      <c r="AS3169" s="309"/>
      <c r="AT3169" s="309"/>
      <c r="AU3169" s="309"/>
      <c r="AV3169" s="309"/>
      <c r="AW3169" s="309"/>
      <c r="AX3169" s="309"/>
      <c r="AY3169" s="309"/>
      <c r="AZ3169" s="309"/>
      <c r="BA3169" s="309"/>
      <c r="BB3169" s="309"/>
      <c r="BC3169" s="309"/>
      <c r="BD3169" s="309"/>
      <c r="BE3169" s="309"/>
      <c r="BF3169" s="309"/>
      <c r="BG3169" s="309"/>
      <c r="BH3169" s="309"/>
      <c r="BI3169" s="309"/>
      <c r="BJ3169" s="309"/>
      <c r="BK3169" s="309"/>
      <c r="BL3169" s="309"/>
      <c r="BM3169" s="309"/>
      <c r="BN3169" s="309"/>
      <c r="BO3169" s="309"/>
      <c r="BP3169" s="309"/>
      <c r="BQ3169" s="309"/>
      <c r="BR3169" s="309"/>
      <c r="BS3169" s="309"/>
      <c r="BT3169" s="309"/>
      <c r="BU3169" s="309"/>
      <c r="BV3169" s="309"/>
      <c r="BW3169" s="309"/>
      <c r="BX3169" s="309"/>
      <c r="BY3169" s="309"/>
      <c r="BZ3169" s="309"/>
      <c r="CA3169" s="309"/>
      <c r="CB3169" s="309"/>
      <c r="CC3169" s="309"/>
      <c r="CD3169" s="309"/>
      <c r="CE3169" s="309"/>
      <c r="CF3169" s="309"/>
      <c r="CG3169" s="309"/>
      <c r="CH3169" s="309"/>
      <c r="CI3169" s="309"/>
      <c r="CJ3169" s="309"/>
      <c r="CK3169" s="309"/>
      <c r="CL3169" s="309"/>
      <c r="CM3169" s="309"/>
      <c r="CN3169" s="309"/>
      <c r="CO3169" s="309"/>
      <c r="CP3169" s="309"/>
      <c r="CQ3169" s="309"/>
      <c r="CR3169" s="309"/>
      <c r="CS3169" s="309"/>
      <c r="CT3169" s="25"/>
    </row>
    <row r="3170" spans="2:98" s="24" customFormat="1" x14ac:dyDescent="0.25">
      <c r="B3170" s="210"/>
      <c r="E3170" s="211"/>
      <c r="G3170" s="102"/>
      <c r="H3170" s="307"/>
      <c r="I3170" s="103"/>
      <c r="J3170" s="104"/>
      <c r="K3170" s="109"/>
      <c r="L3170" s="308"/>
      <c r="Z3170" s="309"/>
      <c r="AD3170" s="309"/>
      <c r="AR3170" s="309"/>
      <c r="AS3170" s="309"/>
      <c r="AT3170" s="309"/>
      <c r="AU3170" s="309"/>
      <c r="AV3170" s="309"/>
      <c r="AW3170" s="309"/>
      <c r="AX3170" s="309"/>
      <c r="AY3170" s="309"/>
      <c r="AZ3170" s="309"/>
      <c r="BA3170" s="309"/>
      <c r="BB3170" s="309"/>
      <c r="BC3170" s="309"/>
      <c r="BD3170" s="309"/>
      <c r="BE3170" s="309"/>
      <c r="BF3170" s="309"/>
      <c r="BG3170" s="309"/>
      <c r="BH3170" s="309"/>
      <c r="BI3170" s="309"/>
      <c r="BJ3170" s="309"/>
      <c r="BK3170" s="309"/>
      <c r="BL3170" s="309"/>
      <c r="BM3170" s="309"/>
      <c r="BN3170" s="309"/>
      <c r="BO3170" s="309"/>
      <c r="BP3170" s="309"/>
      <c r="BQ3170" s="309"/>
      <c r="BR3170" s="309"/>
      <c r="BS3170" s="309"/>
      <c r="BT3170" s="309"/>
      <c r="BU3170" s="309"/>
      <c r="BV3170" s="309"/>
      <c r="BW3170" s="309"/>
      <c r="BX3170" s="309"/>
      <c r="BY3170" s="309"/>
      <c r="BZ3170" s="309"/>
      <c r="CA3170" s="309"/>
      <c r="CB3170" s="309"/>
      <c r="CC3170" s="309"/>
      <c r="CD3170" s="309"/>
      <c r="CE3170" s="309"/>
      <c r="CF3170" s="309"/>
      <c r="CG3170" s="309"/>
      <c r="CH3170" s="309"/>
      <c r="CI3170" s="309"/>
      <c r="CJ3170" s="309"/>
      <c r="CK3170" s="309"/>
      <c r="CL3170" s="309"/>
      <c r="CM3170" s="309"/>
      <c r="CN3170" s="309"/>
      <c r="CO3170" s="309"/>
      <c r="CP3170" s="309"/>
      <c r="CQ3170" s="309"/>
      <c r="CR3170" s="309"/>
      <c r="CS3170" s="309"/>
      <c r="CT3170" s="25"/>
    </row>
    <row r="3171" spans="2:98" s="24" customFormat="1" x14ac:dyDescent="0.25">
      <c r="B3171" s="210"/>
      <c r="E3171" s="211"/>
      <c r="G3171" s="102"/>
      <c r="H3171" s="307"/>
      <c r="I3171" s="103"/>
      <c r="J3171" s="104"/>
      <c r="K3171" s="109"/>
      <c r="L3171" s="308"/>
      <c r="Z3171" s="309"/>
      <c r="AD3171" s="309"/>
      <c r="AR3171" s="309"/>
      <c r="AS3171" s="309"/>
      <c r="AT3171" s="309"/>
      <c r="AU3171" s="309"/>
      <c r="AV3171" s="309"/>
      <c r="AW3171" s="309"/>
      <c r="AX3171" s="309"/>
      <c r="AY3171" s="309"/>
      <c r="AZ3171" s="309"/>
      <c r="BA3171" s="309"/>
      <c r="BB3171" s="309"/>
      <c r="BC3171" s="309"/>
      <c r="BD3171" s="309"/>
      <c r="BE3171" s="309"/>
      <c r="BF3171" s="309"/>
      <c r="BG3171" s="309"/>
      <c r="BH3171" s="309"/>
      <c r="BI3171" s="309"/>
      <c r="BJ3171" s="309"/>
      <c r="BK3171" s="309"/>
      <c r="BL3171" s="309"/>
      <c r="BM3171" s="309"/>
      <c r="BN3171" s="309"/>
      <c r="BO3171" s="309"/>
      <c r="BP3171" s="309"/>
      <c r="BQ3171" s="309"/>
      <c r="BR3171" s="309"/>
      <c r="BS3171" s="309"/>
      <c r="BT3171" s="309"/>
      <c r="BU3171" s="309"/>
      <c r="BV3171" s="309"/>
      <c r="BW3171" s="309"/>
      <c r="BX3171" s="309"/>
      <c r="BY3171" s="309"/>
      <c r="BZ3171" s="309"/>
      <c r="CA3171" s="309"/>
      <c r="CB3171" s="309"/>
      <c r="CC3171" s="309"/>
      <c r="CD3171" s="309"/>
      <c r="CE3171" s="309"/>
      <c r="CF3171" s="309"/>
      <c r="CG3171" s="309"/>
      <c r="CH3171" s="309"/>
      <c r="CI3171" s="309"/>
      <c r="CJ3171" s="309"/>
      <c r="CK3171" s="309"/>
      <c r="CL3171" s="309"/>
      <c r="CM3171" s="309"/>
      <c r="CN3171" s="309"/>
      <c r="CO3171" s="309"/>
      <c r="CP3171" s="309"/>
      <c r="CQ3171" s="309"/>
      <c r="CR3171" s="309"/>
      <c r="CS3171" s="309"/>
      <c r="CT3171" s="25"/>
    </row>
    <row r="3172" spans="2:98" s="24" customFormat="1" x14ac:dyDescent="0.25">
      <c r="B3172" s="210"/>
      <c r="E3172" s="211"/>
      <c r="G3172" s="102"/>
      <c r="H3172" s="307"/>
      <c r="I3172" s="103"/>
      <c r="J3172" s="104"/>
      <c r="K3172" s="109"/>
      <c r="L3172" s="308"/>
      <c r="Z3172" s="309"/>
      <c r="AD3172" s="309"/>
      <c r="AR3172" s="309"/>
      <c r="AS3172" s="309"/>
      <c r="AT3172" s="309"/>
      <c r="AU3172" s="309"/>
      <c r="AV3172" s="309"/>
      <c r="AW3172" s="309"/>
      <c r="AX3172" s="309"/>
      <c r="AY3172" s="309"/>
      <c r="AZ3172" s="309"/>
      <c r="BA3172" s="309"/>
      <c r="BB3172" s="309"/>
      <c r="BC3172" s="309"/>
      <c r="BD3172" s="309"/>
      <c r="BE3172" s="309"/>
      <c r="BF3172" s="309"/>
      <c r="BG3172" s="309"/>
      <c r="BH3172" s="309"/>
      <c r="BI3172" s="309"/>
      <c r="BJ3172" s="309"/>
      <c r="BK3172" s="309"/>
      <c r="BL3172" s="309"/>
      <c r="BM3172" s="309"/>
      <c r="BN3172" s="309"/>
      <c r="BO3172" s="309"/>
      <c r="BP3172" s="309"/>
      <c r="BQ3172" s="309"/>
      <c r="BR3172" s="309"/>
      <c r="BS3172" s="309"/>
      <c r="BT3172" s="309"/>
      <c r="BU3172" s="309"/>
      <c r="BV3172" s="309"/>
      <c r="BW3172" s="309"/>
      <c r="BX3172" s="309"/>
      <c r="BY3172" s="309"/>
      <c r="BZ3172" s="309"/>
      <c r="CA3172" s="309"/>
      <c r="CB3172" s="309"/>
      <c r="CC3172" s="309"/>
      <c r="CD3172" s="309"/>
      <c r="CE3172" s="309"/>
      <c r="CF3172" s="309"/>
      <c r="CG3172" s="309"/>
      <c r="CH3172" s="309"/>
      <c r="CI3172" s="309"/>
      <c r="CJ3172" s="309"/>
      <c r="CK3172" s="309"/>
      <c r="CL3172" s="309"/>
      <c r="CM3172" s="309"/>
      <c r="CN3172" s="309"/>
      <c r="CO3172" s="309"/>
      <c r="CP3172" s="309"/>
      <c r="CQ3172" s="309"/>
      <c r="CR3172" s="309"/>
      <c r="CS3172" s="309"/>
      <c r="CT3172" s="25"/>
    </row>
    <row r="3173" spans="2:98" s="24" customFormat="1" x14ac:dyDescent="0.25">
      <c r="B3173" s="210"/>
      <c r="E3173" s="211"/>
      <c r="G3173" s="102"/>
      <c r="H3173" s="307"/>
      <c r="I3173" s="103"/>
      <c r="J3173" s="104"/>
      <c r="K3173" s="109"/>
      <c r="L3173" s="308"/>
      <c r="Z3173" s="309"/>
      <c r="AD3173" s="309"/>
      <c r="AR3173" s="309"/>
      <c r="AS3173" s="309"/>
      <c r="AT3173" s="309"/>
      <c r="AU3173" s="309"/>
      <c r="AV3173" s="309"/>
      <c r="AW3173" s="309"/>
      <c r="AX3173" s="309"/>
      <c r="AY3173" s="309"/>
      <c r="AZ3173" s="309"/>
      <c r="BA3173" s="309"/>
      <c r="BB3173" s="309"/>
      <c r="BC3173" s="309"/>
      <c r="BD3173" s="309"/>
      <c r="BE3173" s="309"/>
      <c r="BF3173" s="309"/>
      <c r="BG3173" s="309"/>
      <c r="BH3173" s="309"/>
      <c r="BI3173" s="309"/>
      <c r="BJ3173" s="309"/>
      <c r="BK3173" s="309"/>
      <c r="BL3173" s="309"/>
      <c r="BM3173" s="309"/>
      <c r="BN3173" s="309"/>
      <c r="BO3173" s="309"/>
      <c r="BP3173" s="309"/>
      <c r="BQ3173" s="309"/>
      <c r="BR3173" s="309"/>
      <c r="BS3173" s="309"/>
      <c r="BT3173" s="309"/>
      <c r="BU3173" s="309"/>
      <c r="BV3173" s="309"/>
      <c r="BW3173" s="309"/>
      <c r="BX3173" s="309"/>
      <c r="BY3173" s="309"/>
      <c r="BZ3173" s="309"/>
      <c r="CA3173" s="309"/>
      <c r="CB3173" s="309"/>
      <c r="CC3173" s="309"/>
      <c r="CD3173" s="309"/>
      <c r="CE3173" s="309"/>
      <c r="CF3173" s="309"/>
      <c r="CG3173" s="309"/>
      <c r="CH3173" s="309"/>
      <c r="CI3173" s="309"/>
      <c r="CJ3173" s="309"/>
      <c r="CK3173" s="309"/>
      <c r="CL3173" s="309"/>
      <c r="CM3173" s="309"/>
      <c r="CN3173" s="309"/>
      <c r="CO3173" s="309"/>
      <c r="CP3173" s="309"/>
      <c r="CQ3173" s="309"/>
      <c r="CR3173" s="309"/>
      <c r="CS3173" s="309"/>
      <c r="CT3173" s="25"/>
    </row>
    <row r="3174" spans="2:98" s="24" customFormat="1" x14ac:dyDescent="0.25">
      <c r="B3174" s="210"/>
      <c r="E3174" s="211"/>
      <c r="G3174" s="102"/>
      <c r="H3174" s="307"/>
      <c r="I3174" s="103"/>
      <c r="J3174" s="104"/>
      <c r="K3174" s="109"/>
      <c r="L3174" s="308"/>
      <c r="Z3174" s="309"/>
      <c r="AD3174" s="309"/>
      <c r="AR3174" s="309"/>
      <c r="AS3174" s="309"/>
      <c r="AT3174" s="309"/>
      <c r="AU3174" s="309"/>
      <c r="AV3174" s="309"/>
      <c r="AW3174" s="309"/>
      <c r="AX3174" s="309"/>
      <c r="AY3174" s="309"/>
      <c r="AZ3174" s="309"/>
      <c r="BA3174" s="309"/>
      <c r="BB3174" s="309"/>
      <c r="BC3174" s="309"/>
      <c r="BD3174" s="309"/>
      <c r="BE3174" s="309"/>
      <c r="BF3174" s="309"/>
      <c r="BG3174" s="309"/>
      <c r="BH3174" s="309"/>
      <c r="BI3174" s="309"/>
      <c r="BJ3174" s="309"/>
      <c r="BK3174" s="309"/>
      <c r="BL3174" s="309"/>
      <c r="BM3174" s="309"/>
      <c r="BN3174" s="309"/>
      <c r="BO3174" s="309"/>
      <c r="BP3174" s="309"/>
      <c r="BQ3174" s="309"/>
      <c r="BR3174" s="309"/>
      <c r="BS3174" s="309"/>
      <c r="BT3174" s="309"/>
      <c r="BU3174" s="309"/>
      <c r="BV3174" s="309"/>
      <c r="BW3174" s="309"/>
      <c r="BX3174" s="309"/>
      <c r="BY3174" s="309"/>
      <c r="BZ3174" s="309"/>
      <c r="CA3174" s="309"/>
      <c r="CB3174" s="309"/>
      <c r="CC3174" s="309"/>
      <c r="CD3174" s="309"/>
      <c r="CE3174" s="309"/>
      <c r="CF3174" s="309"/>
      <c r="CG3174" s="309"/>
      <c r="CH3174" s="309"/>
      <c r="CI3174" s="309"/>
      <c r="CJ3174" s="309"/>
      <c r="CK3174" s="309"/>
      <c r="CL3174" s="309"/>
      <c r="CM3174" s="309"/>
      <c r="CN3174" s="309"/>
      <c r="CO3174" s="309"/>
      <c r="CP3174" s="309"/>
      <c r="CQ3174" s="309"/>
      <c r="CR3174" s="309"/>
      <c r="CS3174" s="309"/>
      <c r="CT3174" s="25"/>
    </row>
    <row r="3175" spans="2:98" s="24" customFormat="1" x14ac:dyDescent="0.25">
      <c r="B3175" s="210"/>
      <c r="E3175" s="211"/>
      <c r="G3175" s="102"/>
      <c r="H3175" s="307"/>
      <c r="I3175" s="103"/>
      <c r="J3175" s="104"/>
      <c r="K3175" s="109"/>
      <c r="L3175" s="308"/>
      <c r="Z3175" s="309"/>
      <c r="AD3175" s="309"/>
      <c r="AR3175" s="309"/>
      <c r="AS3175" s="309"/>
      <c r="AT3175" s="309"/>
      <c r="AU3175" s="309"/>
      <c r="AV3175" s="309"/>
      <c r="AW3175" s="309"/>
      <c r="AX3175" s="309"/>
      <c r="AY3175" s="309"/>
      <c r="AZ3175" s="309"/>
      <c r="BA3175" s="309"/>
      <c r="BB3175" s="309"/>
      <c r="BC3175" s="309"/>
      <c r="BD3175" s="309"/>
      <c r="BE3175" s="309"/>
      <c r="BF3175" s="309"/>
      <c r="BG3175" s="309"/>
      <c r="BH3175" s="309"/>
      <c r="BI3175" s="309"/>
      <c r="BJ3175" s="309"/>
      <c r="BK3175" s="309"/>
      <c r="BL3175" s="309"/>
      <c r="BM3175" s="309"/>
      <c r="BN3175" s="309"/>
      <c r="BO3175" s="309"/>
      <c r="BP3175" s="309"/>
      <c r="BQ3175" s="309"/>
      <c r="BR3175" s="309"/>
      <c r="BS3175" s="309"/>
      <c r="BT3175" s="309"/>
      <c r="BU3175" s="309"/>
      <c r="BV3175" s="309"/>
      <c r="BW3175" s="309"/>
      <c r="BX3175" s="309"/>
      <c r="BY3175" s="309"/>
      <c r="BZ3175" s="309"/>
      <c r="CA3175" s="309"/>
      <c r="CB3175" s="309"/>
      <c r="CC3175" s="309"/>
      <c r="CD3175" s="309"/>
      <c r="CE3175" s="309"/>
      <c r="CF3175" s="309"/>
      <c r="CG3175" s="309"/>
      <c r="CH3175" s="309"/>
      <c r="CI3175" s="309"/>
      <c r="CJ3175" s="309"/>
      <c r="CK3175" s="309"/>
      <c r="CL3175" s="309"/>
      <c r="CM3175" s="309"/>
      <c r="CN3175" s="309"/>
      <c r="CO3175" s="309"/>
      <c r="CP3175" s="309"/>
      <c r="CQ3175" s="309"/>
      <c r="CR3175" s="309"/>
      <c r="CS3175" s="309"/>
      <c r="CT3175" s="25"/>
    </row>
    <row r="3176" spans="2:98" s="24" customFormat="1" x14ac:dyDescent="0.25">
      <c r="B3176" s="210"/>
      <c r="E3176" s="211"/>
      <c r="G3176" s="102"/>
      <c r="H3176" s="307"/>
      <c r="I3176" s="103"/>
      <c r="J3176" s="104"/>
      <c r="K3176" s="109"/>
      <c r="L3176" s="308"/>
      <c r="Z3176" s="309"/>
      <c r="AD3176" s="309"/>
      <c r="AR3176" s="309"/>
      <c r="AS3176" s="309"/>
      <c r="AT3176" s="309"/>
      <c r="AU3176" s="309"/>
      <c r="AV3176" s="309"/>
      <c r="AW3176" s="309"/>
      <c r="AX3176" s="309"/>
      <c r="AY3176" s="309"/>
      <c r="AZ3176" s="309"/>
      <c r="BA3176" s="309"/>
      <c r="BB3176" s="309"/>
      <c r="BC3176" s="309"/>
      <c r="BD3176" s="309"/>
      <c r="BE3176" s="309"/>
      <c r="BF3176" s="309"/>
      <c r="BG3176" s="309"/>
      <c r="BH3176" s="309"/>
      <c r="BI3176" s="309"/>
      <c r="BJ3176" s="309"/>
      <c r="BK3176" s="309"/>
      <c r="BL3176" s="309"/>
      <c r="BM3176" s="309"/>
      <c r="BN3176" s="309"/>
      <c r="BO3176" s="309"/>
      <c r="BP3176" s="309"/>
      <c r="BQ3176" s="309"/>
      <c r="BR3176" s="309"/>
      <c r="BS3176" s="309"/>
      <c r="BT3176" s="309"/>
      <c r="BU3176" s="309"/>
      <c r="BV3176" s="309"/>
      <c r="BW3176" s="309"/>
      <c r="BX3176" s="309"/>
      <c r="BY3176" s="309"/>
      <c r="BZ3176" s="309"/>
      <c r="CA3176" s="309"/>
      <c r="CB3176" s="309"/>
      <c r="CC3176" s="309"/>
      <c r="CD3176" s="309"/>
      <c r="CE3176" s="309"/>
      <c r="CF3176" s="309"/>
      <c r="CG3176" s="309"/>
      <c r="CH3176" s="309"/>
      <c r="CI3176" s="309"/>
      <c r="CJ3176" s="309"/>
      <c r="CK3176" s="309"/>
      <c r="CL3176" s="309"/>
      <c r="CM3176" s="309"/>
      <c r="CN3176" s="309"/>
      <c r="CO3176" s="309"/>
      <c r="CP3176" s="309"/>
      <c r="CQ3176" s="309"/>
      <c r="CR3176" s="309"/>
      <c r="CS3176" s="309"/>
      <c r="CT3176" s="25"/>
    </row>
    <row r="3177" spans="2:98" s="24" customFormat="1" x14ac:dyDescent="0.25">
      <c r="B3177" s="210"/>
      <c r="E3177" s="211"/>
      <c r="G3177" s="102"/>
      <c r="H3177" s="307"/>
      <c r="I3177" s="103"/>
      <c r="J3177" s="104"/>
      <c r="K3177" s="109"/>
      <c r="L3177" s="308"/>
      <c r="Z3177" s="309"/>
      <c r="AD3177" s="309"/>
      <c r="AR3177" s="309"/>
      <c r="AS3177" s="309"/>
      <c r="AT3177" s="309"/>
      <c r="AU3177" s="309"/>
      <c r="AV3177" s="309"/>
      <c r="AW3177" s="309"/>
      <c r="AX3177" s="309"/>
      <c r="AY3177" s="309"/>
      <c r="AZ3177" s="309"/>
      <c r="BA3177" s="309"/>
      <c r="BB3177" s="309"/>
      <c r="BC3177" s="309"/>
      <c r="BD3177" s="309"/>
      <c r="BE3177" s="309"/>
      <c r="BF3177" s="309"/>
      <c r="BG3177" s="309"/>
      <c r="BH3177" s="309"/>
      <c r="BI3177" s="309"/>
      <c r="BJ3177" s="309"/>
      <c r="BK3177" s="309"/>
      <c r="BL3177" s="309"/>
      <c r="BM3177" s="309"/>
      <c r="BN3177" s="309"/>
      <c r="BO3177" s="309"/>
      <c r="BP3177" s="309"/>
      <c r="BQ3177" s="309"/>
      <c r="BR3177" s="309"/>
      <c r="BS3177" s="309"/>
      <c r="BT3177" s="309"/>
      <c r="BU3177" s="309"/>
      <c r="BV3177" s="309"/>
      <c r="BW3177" s="309"/>
      <c r="BX3177" s="309"/>
      <c r="BY3177" s="309"/>
      <c r="BZ3177" s="309"/>
      <c r="CA3177" s="309"/>
      <c r="CB3177" s="309"/>
      <c r="CC3177" s="309"/>
      <c r="CD3177" s="309"/>
      <c r="CE3177" s="309"/>
      <c r="CF3177" s="309"/>
      <c r="CG3177" s="309"/>
      <c r="CH3177" s="309"/>
      <c r="CI3177" s="309"/>
      <c r="CJ3177" s="309"/>
      <c r="CK3177" s="309"/>
      <c r="CL3177" s="309"/>
      <c r="CM3177" s="309"/>
      <c r="CN3177" s="309"/>
      <c r="CO3177" s="309"/>
      <c r="CP3177" s="309"/>
      <c r="CQ3177" s="309"/>
      <c r="CR3177" s="309"/>
      <c r="CS3177" s="309"/>
      <c r="CT3177" s="25"/>
    </row>
    <row r="3178" spans="2:98" s="24" customFormat="1" x14ac:dyDescent="0.25">
      <c r="B3178" s="210"/>
      <c r="E3178" s="211"/>
      <c r="G3178" s="102"/>
      <c r="H3178" s="307"/>
      <c r="I3178" s="103"/>
      <c r="J3178" s="104"/>
      <c r="K3178" s="109"/>
      <c r="L3178" s="308"/>
      <c r="Z3178" s="309"/>
      <c r="AD3178" s="309"/>
      <c r="AR3178" s="309"/>
      <c r="AS3178" s="309"/>
      <c r="AT3178" s="309"/>
      <c r="AU3178" s="309"/>
      <c r="AV3178" s="309"/>
      <c r="AW3178" s="309"/>
      <c r="AX3178" s="309"/>
      <c r="AY3178" s="309"/>
      <c r="AZ3178" s="309"/>
      <c r="BA3178" s="309"/>
      <c r="BB3178" s="309"/>
      <c r="BC3178" s="309"/>
      <c r="BD3178" s="309"/>
      <c r="BE3178" s="309"/>
      <c r="BF3178" s="309"/>
      <c r="BG3178" s="309"/>
      <c r="BH3178" s="309"/>
      <c r="BI3178" s="309"/>
      <c r="BJ3178" s="309"/>
      <c r="BK3178" s="309"/>
      <c r="BL3178" s="309"/>
      <c r="BM3178" s="309"/>
      <c r="BN3178" s="309"/>
      <c r="BO3178" s="309"/>
      <c r="BP3178" s="309"/>
      <c r="BQ3178" s="309"/>
      <c r="BR3178" s="309"/>
      <c r="BS3178" s="309"/>
      <c r="BT3178" s="309"/>
      <c r="BU3178" s="309"/>
      <c r="BV3178" s="309"/>
      <c r="BW3178" s="309"/>
      <c r="BX3178" s="309"/>
      <c r="BY3178" s="309"/>
      <c r="BZ3178" s="309"/>
      <c r="CA3178" s="309"/>
      <c r="CB3178" s="309"/>
      <c r="CC3178" s="309"/>
      <c r="CD3178" s="309"/>
      <c r="CE3178" s="309"/>
      <c r="CF3178" s="309"/>
      <c r="CG3178" s="309"/>
      <c r="CH3178" s="309"/>
      <c r="CI3178" s="309"/>
      <c r="CJ3178" s="309"/>
      <c r="CK3178" s="309"/>
      <c r="CL3178" s="309"/>
      <c r="CM3178" s="309"/>
      <c r="CN3178" s="309"/>
      <c r="CO3178" s="309"/>
      <c r="CP3178" s="309"/>
      <c r="CQ3178" s="309"/>
      <c r="CR3178" s="309"/>
      <c r="CS3178" s="309"/>
      <c r="CT3178" s="25"/>
    </row>
    <row r="3179" spans="2:98" s="24" customFormat="1" x14ac:dyDescent="0.25">
      <c r="B3179" s="210"/>
      <c r="E3179" s="211"/>
      <c r="G3179" s="102"/>
      <c r="H3179" s="307"/>
      <c r="I3179" s="103"/>
      <c r="J3179" s="104"/>
      <c r="K3179" s="109"/>
      <c r="L3179" s="308"/>
      <c r="Z3179" s="309"/>
      <c r="AD3179" s="309"/>
      <c r="AR3179" s="309"/>
      <c r="AS3179" s="309"/>
      <c r="AT3179" s="309"/>
      <c r="AU3179" s="309"/>
      <c r="AV3179" s="309"/>
      <c r="AW3179" s="309"/>
      <c r="AX3179" s="309"/>
      <c r="AY3179" s="309"/>
      <c r="AZ3179" s="309"/>
      <c r="BA3179" s="309"/>
      <c r="BB3179" s="309"/>
      <c r="BC3179" s="309"/>
      <c r="BD3179" s="309"/>
      <c r="BE3179" s="309"/>
      <c r="BF3179" s="309"/>
      <c r="BG3179" s="309"/>
      <c r="BH3179" s="309"/>
      <c r="BI3179" s="309"/>
      <c r="BJ3179" s="309"/>
      <c r="BK3179" s="309"/>
      <c r="BL3179" s="309"/>
      <c r="BM3179" s="309"/>
      <c r="BN3179" s="309"/>
      <c r="BO3179" s="309"/>
      <c r="BP3179" s="309"/>
      <c r="BQ3179" s="309"/>
      <c r="BR3179" s="309"/>
      <c r="BS3179" s="309"/>
      <c r="BT3179" s="309"/>
      <c r="BU3179" s="309"/>
      <c r="BV3179" s="309"/>
      <c r="BW3179" s="309"/>
      <c r="BX3179" s="309"/>
      <c r="BY3179" s="309"/>
      <c r="BZ3179" s="309"/>
      <c r="CA3179" s="309"/>
      <c r="CB3179" s="309"/>
      <c r="CC3179" s="309"/>
      <c r="CD3179" s="309"/>
      <c r="CE3179" s="309"/>
      <c r="CF3179" s="309"/>
      <c r="CG3179" s="309"/>
      <c r="CH3179" s="309"/>
      <c r="CI3179" s="309"/>
      <c r="CJ3179" s="309"/>
      <c r="CK3179" s="309"/>
      <c r="CL3179" s="309"/>
      <c r="CM3179" s="309"/>
      <c r="CN3179" s="309"/>
      <c r="CO3179" s="309"/>
      <c r="CP3179" s="309"/>
      <c r="CQ3179" s="309"/>
      <c r="CR3179" s="309"/>
      <c r="CS3179" s="309"/>
      <c r="CT3179" s="25"/>
    </row>
    <row r="3180" spans="2:98" s="24" customFormat="1" x14ac:dyDescent="0.25">
      <c r="B3180" s="210"/>
      <c r="E3180" s="211"/>
      <c r="G3180" s="102"/>
      <c r="H3180" s="307"/>
      <c r="I3180" s="103"/>
      <c r="J3180" s="104"/>
      <c r="K3180" s="109"/>
      <c r="L3180" s="308"/>
      <c r="Z3180" s="309"/>
      <c r="AD3180" s="309"/>
      <c r="AR3180" s="309"/>
      <c r="AS3180" s="309"/>
      <c r="AT3180" s="309"/>
      <c r="AU3180" s="309"/>
      <c r="AV3180" s="309"/>
      <c r="AW3180" s="309"/>
      <c r="AX3180" s="309"/>
      <c r="AY3180" s="309"/>
      <c r="AZ3180" s="309"/>
      <c r="BA3180" s="309"/>
      <c r="BB3180" s="309"/>
      <c r="BC3180" s="309"/>
      <c r="BD3180" s="309"/>
      <c r="BE3180" s="309"/>
      <c r="BF3180" s="309"/>
      <c r="BG3180" s="309"/>
      <c r="BH3180" s="309"/>
      <c r="BI3180" s="309"/>
      <c r="BJ3180" s="309"/>
      <c r="BK3180" s="309"/>
      <c r="BL3180" s="309"/>
      <c r="BM3180" s="309"/>
      <c r="BN3180" s="309"/>
      <c r="BO3180" s="309"/>
      <c r="BP3180" s="309"/>
      <c r="BQ3180" s="309"/>
      <c r="BR3180" s="309"/>
      <c r="BS3180" s="309"/>
      <c r="BT3180" s="309"/>
      <c r="BU3180" s="309"/>
      <c r="BV3180" s="309"/>
      <c r="BW3180" s="309"/>
      <c r="BX3180" s="309"/>
      <c r="BY3180" s="309"/>
      <c r="BZ3180" s="309"/>
      <c r="CA3180" s="309"/>
      <c r="CB3180" s="309"/>
      <c r="CC3180" s="309"/>
      <c r="CD3180" s="309"/>
      <c r="CE3180" s="309"/>
      <c r="CF3180" s="309"/>
      <c r="CG3180" s="309"/>
      <c r="CH3180" s="309"/>
      <c r="CI3180" s="309"/>
      <c r="CJ3180" s="309"/>
      <c r="CK3180" s="309"/>
      <c r="CL3180" s="309"/>
      <c r="CM3180" s="309"/>
      <c r="CN3180" s="309"/>
      <c r="CO3180" s="309"/>
      <c r="CP3180" s="309"/>
      <c r="CQ3180" s="309"/>
      <c r="CR3180" s="309"/>
      <c r="CS3180" s="309"/>
      <c r="CT3180" s="25"/>
    </row>
    <row r="3181" spans="2:98" s="24" customFormat="1" x14ac:dyDescent="0.25">
      <c r="B3181" s="210"/>
      <c r="E3181" s="211"/>
      <c r="G3181" s="102"/>
      <c r="H3181" s="307"/>
      <c r="I3181" s="103"/>
      <c r="J3181" s="104"/>
      <c r="K3181" s="109"/>
      <c r="L3181" s="308"/>
      <c r="Z3181" s="309"/>
      <c r="AD3181" s="309"/>
      <c r="AR3181" s="309"/>
      <c r="AS3181" s="309"/>
      <c r="AT3181" s="309"/>
      <c r="AU3181" s="309"/>
      <c r="AV3181" s="309"/>
      <c r="AW3181" s="309"/>
      <c r="AX3181" s="309"/>
      <c r="AY3181" s="309"/>
      <c r="AZ3181" s="309"/>
      <c r="BA3181" s="309"/>
      <c r="BB3181" s="309"/>
      <c r="BC3181" s="309"/>
      <c r="BD3181" s="309"/>
      <c r="BE3181" s="309"/>
      <c r="BF3181" s="309"/>
      <c r="BG3181" s="309"/>
      <c r="BH3181" s="309"/>
      <c r="BI3181" s="309"/>
      <c r="BJ3181" s="309"/>
      <c r="BK3181" s="309"/>
      <c r="BL3181" s="309"/>
      <c r="BM3181" s="309"/>
      <c r="BN3181" s="309"/>
      <c r="BO3181" s="309"/>
      <c r="BP3181" s="309"/>
      <c r="BQ3181" s="309"/>
      <c r="BR3181" s="309"/>
      <c r="BS3181" s="309"/>
      <c r="BT3181" s="309"/>
      <c r="BU3181" s="309"/>
      <c r="BV3181" s="309"/>
      <c r="BW3181" s="309"/>
      <c r="BX3181" s="309"/>
      <c r="BY3181" s="309"/>
      <c r="BZ3181" s="309"/>
      <c r="CA3181" s="309"/>
      <c r="CB3181" s="309"/>
      <c r="CC3181" s="309"/>
      <c r="CD3181" s="309"/>
      <c r="CE3181" s="309"/>
      <c r="CF3181" s="309"/>
      <c r="CG3181" s="309"/>
      <c r="CH3181" s="309"/>
      <c r="CI3181" s="309"/>
      <c r="CJ3181" s="309"/>
      <c r="CK3181" s="309"/>
      <c r="CL3181" s="309"/>
      <c r="CM3181" s="309"/>
      <c r="CN3181" s="309"/>
      <c r="CO3181" s="309"/>
      <c r="CP3181" s="309"/>
      <c r="CQ3181" s="309"/>
      <c r="CR3181" s="309"/>
      <c r="CS3181" s="309"/>
      <c r="CT3181" s="25"/>
    </row>
    <row r="3182" spans="2:98" s="24" customFormat="1" x14ac:dyDescent="0.25">
      <c r="B3182" s="210"/>
      <c r="E3182" s="211"/>
      <c r="G3182" s="102"/>
      <c r="H3182" s="307"/>
      <c r="I3182" s="103"/>
      <c r="J3182" s="104"/>
      <c r="K3182" s="109"/>
      <c r="L3182" s="308"/>
      <c r="Z3182" s="309"/>
      <c r="AD3182" s="309"/>
      <c r="AR3182" s="309"/>
      <c r="AS3182" s="309"/>
      <c r="AT3182" s="309"/>
      <c r="AU3182" s="309"/>
      <c r="AV3182" s="309"/>
      <c r="AW3182" s="309"/>
      <c r="AX3182" s="309"/>
      <c r="AY3182" s="309"/>
      <c r="AZ3182" s="309"/>
      <c r="BA3182" s="309"/>
      <c r="BB3182" s="309"/>
      <c r="BC3182" s="309"/>
      <c r="BD3182" s="309"/>
      <c r="BE3182" s="309"/>
      <c r="BF3182" s="309"/>
      <c r="BG3182" s="309"/>
      <c r="BH3182" s="309"/>
      <c r="BI3182" s="309"/>
      <c r="BJ3182" s="309"/>
      <c r="BK3182" s="309"/>
      <c r="BL3182" s="309"/>
      <c r="BM3182" s="309"/>
      <c r="BN3182" s="309"/>
      <c r="BO3182" s="309"/>
      <c r="BP3182" s="309"/>
      <c r="BQ3182" s="309"/>
      <c r="BR3182" s="309"/>
      <c r="BS3182" s="309"/>
      <c r="BT3182" s="309"/>
      <c r="BU3182" s="309"/>
      <c r="BV3182" s="309"/>
      <c r="BW3182" s="309"/>
      <c r="BX3182" s="309"/>
      <c r="BY3182" s="309"/>
      <c r="BZ3182" s="309"/>
      <c r="CA3182" s="309"/>
      <c r="CB3182" s="309"/>
      <c r="CC3182" s="309"/>
      <c r="CD3182" s="309"/>
      <c r="CE3182" s="309"/>
      <c r="CF3182" s="309"/>
      <c r="CG3182" s="309"/>
      <c r="CH3182" s="309"/>
      <c r="CI3182" s="309"/>
      <c r="CJ3182" s="309"/>
      <c r="CK3182" s="309"/>
      <c r="CL3182" s="309"/>
      <c r="CM3182" s="309"/>
      <c r="CN3182" s="309"/>
      <c r="CO3182" s="309"/>
      <c r="CP3182" s="309"/>
      <c r="CQ3182" s="309"/>
      <c r="CR3182" s="309"/>
      <c r="CS3182" s="309"/>
      <c r="CT3182" s="25"/>
    </row>
    <row r="3183" spans="2:98" s="24" customFormat="1" x14ac:dyDescent="0.25">
      <c r="B3183" s="210"/>
      <c r="E3183" s="211"/>
      <c r="G3183" s="102"/>
      <c r="H3183" s="307"/>
      <c r="I3183" s="103"/>
      <c r="J3183" s="104"/>
      <c r="K3183" s="109"/>
      <c r="L3183" s="308"/>
      <c r="Z3183" s="309"/>
      <c r="AD3183" s="309"/>
      <c r="AR3183" s="309"/>
      <c r="AS3183" s="309"/>
      <c r="AT3183" s="309"/>
      <c r="AU3183" s="309"/>
      <c r="AV3183" s="309"/>
      <c r="AW3183" s="309"/>
      <c r="AX3183" s="309"/>
      <c r="AY3183" s="309"/>
      <c r="AZ3183" s="309"/>
      <c r="BA3183" s="309"/>
      <c r="BB3183" s="309"/>
      <c r="BC3183" s="309"/>
      <c r="BD3183" s="309"/>
      <c r="BE3183" s="309"/>
      <c r="BF3183" s="309"/>
      <c r="BG3183" s="309"/>
      <c r="BH3183" s="309"/>
      <c r="BI3183" s="309"/>
      <c r="BJ3183" s="309"/>
      <c r="BK3183" s="309"/>
      <c r="BL3183" s="309"/>
      <c r="BM3183" s="309"/>
      <c r="BN3183" s="309"/>
      <c r="BO3183" s="309"/>
      <c r="BP3183" s="309"/>
      <c r="BQ3183" s="309"/>
      <c r="BR3183" s="309"/>
      <c r="BS3183" s="309"/>
      <c r="BT3183" s="309"/>
      <c r="BU3183" s="309"/>
      <c r="BV3183" s="309"/>
      <c r="BW3183" s="309"/>
      <c r="BX3183" s="309"/>
      <c r="BY3183" s="309"/>
      <c r="BZ3183" s="309"/>
      <c r="CA3183" s="309"/>
      <c r="CB3183" s="309"/>
      <c r="CC3183" s="309"/>
      <c r="CD3183" s="309"/>
      <c r="CE3183" s="309"/>
      <c r="CF3183" s="309"/>
      <c r="CG3183" s="309"/>
      <c r="CH3183" s="309"/>
      <c r="CI3183" s="309"/>
      <c r="CJ3183" s="309"/>
      <c r="CK3183" s="309"/>
      <c r="CL3183" s="309"/>
      <c r="CM3183" s="309"/>
      <c r="CN3183" s="309"/>
      <c r="CO3183" s="309"/>
      <c r="CP3183" s="309"/>
      <c r="CQ3183" s="309"/>
      <c r="CR3183" s="309"/>
      <c r="CS3183" s="309"/>
      <c r="CT3183" s="25"/>
    </row>
    <row r="3184" spans="2:98" s="24" customFormat="1" x14ac:dyDescent="0.25">
      <c r="B3184" s="210"/>
      <c r="E3184" s="211"/>
      <c r="G3184" s="102"/>
      <c r="H3184" s="307"/>
      <c r="I3184" s="103"/>
      <c r="J3184" s="104"/>
      <c r="K3184" s="109"/>
      <c r="L3184" s="308"/>
      <c r="Z3184" s="309"/>
      <c r="AD3184" s="309"/>
      <c r="AR3184" s="309"/>
      <c r="AS3184" s="309"/>
      <c r="AT3184" s="309"/>
      <c r="AU3184" s="309"/>
      <c r="AV3184" s="309"/>
      <c r="AW3184" s="309"/>
      <c r="AX3184" s="309"/>
      <c r="AY3184" s="309"/>
      <c r="AZ3184" s="309"/>
      <c r="BA3184" s="309"/>
      <c r="BB3184" s="309"/>
      <c r="BC3184" s="309"/>
      <c r="BD3184" s="309"/>
      <c r="BE3184" s="309"/>
      <c r="BF3184" s="309"/>
      <c r="BG3184" s="309"/>
      <c r="BH3184" s="309"/>
      <c r="BI3184" s="309"/>
      <c r="BJ3184" s="309"/>
      <c r="BK3184" s="309"/>
      <c r="BL3184" s="309"/>
      <c r="BM3184" s="309"/>
      <c r="BN3184" s="309"/>
      <c r="BO3184" s="309"/>
      <c r="BP3184" s="309"/>
      <c r="BQ3184" s="309"/>
      <c r="BR3184" s="309"/>
      <c r="BS3184" s="309"/>
      <c r="BT3184" s="309"/>
      <c r="BU3184" s="309"/>
      <c r="BV3184" s="309"/>
      <c r="BW3184" s="309"/>
      <c r="BX3184" s="309"/>
      <c r="BY3184" s="309"/>
      <c r="BZ3184" s="309"/>
      <c r="CA3184" s="309"/>
      <c r="CB3184" s="309"/>
      <c r="CC3184" s="309"/>
      <c r="CD3184" s="309"/>
      <c r="CE3184" s="309"/>
      <c r="CF3184" s="309"/>
      <c r="CG3184" s="309"/>
      <c r="CH3184" s="309"/>
      <c r="CI3184" s="309"/>
      <c r="CJ3184" s="309"/>
      <c r="CK3184" s="309"/>
      <c r="CL3184" s="309"/>
      <c r="CM3184" s="309"/>
      <c r="CN3184" s="309"/>
      <c r="CO3184" s="309"/>
      <c r="CP3184" s="309"/>
      <c r="CQ3184" s="309"/>
      <c r="CR3184" s="309"/>
      <c r="CS3184" s="309"/>
      <c r="CT3184" s="25"/>
    </row>
    <row r="3185" spans="2:98" s="24" customFormat="1" x14ac:dyDescent="0.25">
      <c r="B3185" s="210"/>
      <c r="E3185" s="211"/>
      <c r="G3185" s="102"/>
      <c r="H3185" s="307"/>
      <c r="I3185" s="103"/>
      <c r="J3185" s="104"/>
      <c r="K3185" s="109"/>
      <c r="L3185" s="308"/>
      <c r="Z3185" s="309"/>
      <c r="AD3185" s="309"/>
      <c r="AR3185" s="309"/>
      <c r="AS3185" s="309"/>
      <c r="AT3185" s="309"/>
      <c r="AU3185" s="309"/>
      <c r="AV3185" s="309"/>
      <c r="AW3185" s="309"/>
      <c r="AX3185" s="309"/>
      <c r="AY3185" s="309"/>
      <c r="AZ3185" s="309"/>
      <c r="BA3185" s="309"/>
      <c r="BB3185" s="309"/>
      <c r="BC3185" s="309"/>
      <c r="BD3185" s="309"/>
      <c r="BE3185" s="309"/>
      <c r="BF3185" s="309"/>
      <c r="BG3185" s="309"/>
      <c r="BH3185" s="309"/>
      <c r="BI3185" s="309"/>
      <c r="BJ3185" s="309"/>
      <c r="BK3185" s="309"/>
      <c r="BL3185" s="309"/>
      <c r="BM3185" s="309"/>
      <c r="BN3185" s="309"/>
      <c r="BO3185" s="309"/>
      <c r="BP3185" s="309"/>
      <c r="BQ3185" s="309"/>
      <c r="BR3185" s="309"/>
      <c r="BS3185" s="309"/>
      <c r="BT3185" s="309"/>
      <c r="BU3185" s="309"/>
      <c r="BV3185" s="309"/>
      <c r="BW3185" s="309"/>
      <c r="BX3185" s="309"/>
      <c r="BY3185" s="309"/>
      <c r="BZ3185" s="309"/>
      <c r="CA3185" s="309"/>
      <c r="CB3185" s="309"/>
      <c r="CC3185" s="309"/>
      <c r="CD3185" s="309"/>
      <c r="CE3185" s="309"/>
      <c r="CF3185" s="309"/>
      <c r="CG3185" s="309"/>
      <c r="CH3185" s="309"/>
      <c r="CI3185" s="309"/>
      <c r="CJ3185" s="309"/>
      <c r="CK3185" s="309"/>
      <c r="CL3185" s="309"/>
      <c r="CM3185" s="309"/>
      <c r="CN3185" s="309"/>
      <c r="CO3185" s="309"/>
      <c r="CP3185" s="309"/>
      <c r="CQ3185" s="309"/>
      <c r="CR3185" s="309"/>
      <c r="CS3185" s="309"/>
      <c r="CT3185" s="25"/>
    </row>
    <row r="3186" spans="2:98" s="24" customFormat="1" x14ac:dyDescent="0.25">
      <c r="B3186" s="210"/>
      <c r="E3186" s="211"/>
      <c r="G3186" s="102"/>
      <c r="H3186" s="307"/>
      <c r="I3186" s="103"/>
      <c r="J3186" s="104"/>
      <c r="K3186" s="109"/>
      <c r="L3186" s="308"/>
      <c r="Z3186" s="309"/>
      <c r="AD3186" s="309"/>
      <c r="AR3186" s="309"/>
      <c r="AS3186" s="309"/>
      <c r="AT3186" s="309"/>
      <c r="AU3186" s="309"/>
      <c r="AV3186" s="309"/>
      <c r="AW3186" s="309"/>
      <c r="AX3186" s="309"/>
      <c r="AY3186" s="309"/>
      <c r="AZ3186" s="309"/>
      <c r="BA3186" s="309"/>
      <c r="BB3186" s="309"/>
      <c r="BC3186" s="309"/>
      <c r="BD3186" s="309"/>
      <c r="BE3186" s="309"/>
      <c r="BF3186" s="309"/>
      <c r="BG3186" s="309"/>
      <c r="BH3186" s="309"/>
      <c r="BI3186" s="309"/>
      <c r="BJ3186" s="309"/>
      <c r="BK3186" s="309"/>
      <c r="BL3186" s="309"/>
      <c r="BM3186" s="309"/>
      <c r="BN3186" s="309"/>
      <c r="BO3186" s="309"/>
      <c r="BP3186" s="309"/>
      <c r="BQ3186" s="309"/>
      <c r="BR3186" s="309"/>
      <c r="BS3186" s="309"/>
      <c r="BT3186" s="309"/>
      <c r="BU3186" s="309"/>
      <c r="BV3186" s="309"/>
      <c r="BW3186" s="309"/>
      <c r="BX3186" s="309"/>
      <c r="BY3186" s="309"/>
      <c r="BZ3186" s="309"/>
      <c r="CA3186" s="309"/>
      <c r="CB3186" s="309"/>
      <c r="CC3186" s="309"/>
      <c r="CD3186" s="309"/>
      <c r="CE3186" s="309"/>
      <c r="CF3186" s="309"/>
      <c r="CG3186" s="309"/>
      <c r="CH3186" s="309"/>
      <c r="CI3186" s="309"/>
      <c r="CJ3186" s="309"/>
      <c r="CK3186" s="309"/>
      <c r="CL3186" s="309"/>
      <c r="CM3186" s="309"/>
      <c r="CN3186" s="309"/>
      <c r="CO3186" s="309"/>
      <c r="CP3186" s="309"/>
      <c r="CQ3186" s="309"/>
      <c r="CR3186" s="309"/>
      <c r="CS3186" s="309"/>
      <c r="CT3186" s="25"/>
    </row>
    <row r="3187" spans="2:98" s="24" customFormat="1" x14ac:dyDescent="0.25">
      <c r="B3187" s="210"/>
      <c r="E3187" s="211"/>
      <c r="G3187" s="102"/>
      <c r="H3187" s="307"/>
      <c r="I3187" s="103"/>
      <c r="J3187" s="104"/>
      <c r="K3187" s="109"/>
      <c r="L3187" s="308"/>
      <c r="Z3187" s="309"/>
      <c r="AD3187" s="309"/>
      <c r="AR3187" s="309"/>
      <c r="AS3187" s="309"/>
      <c r="AT3187" s="309"/>
      <c r="AU3187" s="309"/>
      <c r="AV3187" s="309"/>
      <c r="AW3187" s="309"/>
      <c r="AX3187" s="309"/>
      <c r="AY3187" s="309"/>
      <c r="AZ3187" s="309"/>
      <c r="BA3187" s="309"/>
      <c r="BB3187" s="309"/>
      <c r="BC3187" s="309"/>
      <c r="BD3187" s="309"/>
      <c r="BE3187" s="309"/>
      <c r="BF3187" s="309"/>
      <c r="BG3187" s="309"/>
      <c r="BH3187" s="309"/>
      <c r="BI3187" s="309"/>
      <c r="BJ3187" s="309"/>
      <c r="BK3187" s="309"/>
      <c r="BL3187" s="309"/>
      <c r="BM3187" s="309"/>
      <c r="BN3187" s="309"/>
      <c r="BO3187" s="309"/>
      <c r="BP3187" s="309"/>
      <c r="BQ3187" s="309"/>
      <c r="BR3187" s="309"/>
      <c r="BS3187" s="309"/>
      <c r="BT3187" s="309"/>
      <c r="BU3187" s="309"/>
      <c r="BV3187" s="309"/>
      <c r="BW3187" s="309"/>
      <c r="BX3187" s="309"/>
      <c r="BY3187" s="309"/>
      <c r="BZ3187" s="309"/>
      <c r="CA3187" s="309"/>
      <c r="CB3187" s="309"/>
      <c r="CC3187" s="309"/>
      <c r="CD3187" s="309"/>
      <c r="CE3187" s="309"/>
      <c r="CF3187" s="309"/>
      <c r="CG3187" s="309"/>
      <c r="CH3187" s="309"/>
      <c r="CI3187" s="309"/>
      <c r="CJ3187" s="309"/>
      <c r="CK3187" s="309"/>
      <c r="CL3187" s="309"/>
      <c r="CM3187" s="309"/>
      <c r="CN3187" s="309"/>
      <c r="CO3187" s="309"/>
      <c r="CP3187" s="309"/>
      <c r="CQ3187" s="309"/>
      <c r="CR3187" s="309"/>
      <c r="CS3187" s="309"/>
      <c r="CT3187" s="25"/>
    </row>
    <row r="3188" spans="2:98" s="24" customFormat="1" x14ac:dyDescent="0.25">
      <c r="B3188" s="210"/>
      <c r="E3188" s="211"/>
      <c r="G3188" s="102"/>
      <c r="H3188" s="307"/>
      <c r="I3188" s="103"/>
      <c r="J3188" s="104"/>
      <c r="K3188" s="109"/>
      <c r="L3188" s="308"/>
      <c r="Z3188" s="309"/>
      <c r="AD3188" s="309"/>
      <c r="AR3188" s="309"/>
      <c r="AS3188" s="309"/>
      <c r="AT3188" s="309"/>
      <c r="AU3188" s="309"/>
      <c r="AV3188" s="309"/>
      <c r="AW3188" s="309"/>
      <c r="AX3188" s="309"/>
      <c r="AY3188" s="309"/>
      <c r="AZ3188" s="309"/>
      <c r="BA3188" s="309"/>
      <c r="BB3188" s="309"/>
      <c r="BC3188" s="309"/>
      <c r="BD3188" s="309"/>
      <c r="BE3188" s="309"/>
      <c r="BF3188" s="309"/>
      <c r="BG3188" s="309"/>
      <c r="BH3188" s="309"/>
      <c r="BI3188" s="309"/>
      <c r="BJ3188" s="309"/>
      <c r="BK3188" s="309"/>
      <c r="BL3188" s="309"/>
      <c r="BM3188" s="309"/>
      <c r="BN3188" s="309"/>
      <c r="BO3188" s="309"/>
      <c r="BP3188" s="309"/>
      <c r="BQ3188" s="309"/>
      <c r="BR3188" s="309"/>
      <c r="BS3188" s="309"/>
      <c r="BT3188" s="309"/>
      <c r="BU3188" s="309"/>
      <c r="BV3188" s="309"/>
      <c r="BW3188" s="309"/>
      <c r="BX3188" s="309"/>
      <c r="BY3188" s="309"/>
      <c r="BZ3188" s="309"/>
      <c r="CA3188" s="309"/>
      <c r="CB3188" s="309"/>
      <c r="CC3188" s="309"/>
      <c r="CD3188" s="309"/>
      <c r="CE3188" s="309"/>
      <c r="CF3188" s="309"/>
      <c r="CG3188" s="309"/>
      <c r="CH3188" s="309"/>
      <c r="CI3188" s="309"/>
      <c r="CJ3188" s="309"/>
      <c r="CK3188" s="309"/>
      <c r="CL3188" s="309"/>
      <c r="CM3188" s="309"/>
      <c r="CN3188" s="309"/>
      <c r="CO3188" s="309"/>
      <c r="CP3188" s="309"/>
      <c r="CQ3188" s="309"/>
      <c r="CR3188" s="309"/>
      <c r="CS3188" s="309"/>
      <c r="CT3188" s="25"/>
    </row>
    <row r="3189" spans="2:98" s="24" customFormat="1" x14ac:dyDescent="0.25">
      <c r="B3189" s="210"/>
      <c r="E3189" s="211"/>
      <c r="G3189" s="102"/>
      <c r="H3189" s="307"/>
      <c r="I3189" s="103"/>
      <c r="J3189" s="104"/>
      <c r="K3189" s="109"/>
      <c r="L3189" s="308"/>
      <c r="Z3189" s="309"/>
      <c r="AD3189" s="309"/>
      <c r="AR3189" s="309"/>
      <c r="AS3189" s="309"/>
      <c r="AT3189" s="309"/>
      <c r="AU3189" s="309"/>
      <c r="AV3189" s="309"/>
      <c r="AW3189" s="309"/>
      <c r="AX3189" s="309"/>
      <c r="AY3189" s="309"/>
      <c r="AZ3189" s="309"/>
      <c r="BA3189" s="309"/>
      <c r="BB3189" s="309"/>
      <c r="BC3189" s="309"/>
      <c r="BD3189" s="309"/>
      <c r="BE3189" s="309"/>
      <c r="BF3189" s="309"/>
      <c r="BG3189" s="309"/>
      <c r="BH3189" s="309"/>
      <c r="BI3189" s="309"/>
      <c r="BJ3189" s="309"/>
      <c r="BK3189" s="309"/>
      <c r="BL3189" s="309"/>
      <c r="BM3189" s="309"/>
      <c r="BN3189" s="309"/>
      <c r="BO3189" s="309"/>
      <c r="BP3189" s="309"/>
      <c r="BQ3189" s="309"/>
      <c r="BR3189" s="309"/>
      <c r="BS3189" s="309"/>
      <c r="BT3189" s="309"/>
      <c r="BU3189" s="309"/>
      <c r="BV3189" s="309"/>
      <c r="BW3189" s="309"/>
      <c r="BX3189" s="309"/>
      <c r="BY3189" s="309"/>
      <c r="BZ3189" s="309"/>
      <c r="CA3189" s="309"/>
      <c r="CB3189" s="309"/>
      <c r="CC3189" s="309"/>
      <c r="CD3189" s="309"/>
      <c r="CE3189" s="309"/>
      <c r="CF3189" s="309"/>
      <c r="CG3189" s="309"/>
      <c r="CH3189" s="309"/>
      <c r="CI3189" s="309"/>
      <c r="CJ3189" s="309"/>
      <c r="CK3189" s="309"/>
      <c r="CL3189" s="309"/>
      <c r="CM3189" s="309"/>
      <c r="CN3189" s="309"/>
      <c r="CO3189" s="309"/>
      <c r="CP3189" s="309"/>
      <c r="CQ3189" s="309"/>
      <c r="CR3189" s="309"/>
      <c r="CS3189" s="309"/>
      <c r="CT3189" s="25"/>
    </row>
    <row r="3190" spans="2:98" s="24" customFormat="1" x14ac:dyDescent="0.25">
      <c r="B3190" s="210"/>
      <c r="E3190" s="211"/>
      <c r="G3190" s="102"/>
      <c r="H3190" s="307"/>
      <c r="I3190" s="103"/>
      <c r="J3190" s="104"/>
      <c r="K3190" s="109"/>
      <c r="L3190" s="308"/>
      <c r="Z3190" s="309"/>
      <c r="AD3190" s="309"/>
      <c r="AR3190" s="309"/>
      <c r="AS3190" s="309"/>
      <c r="AT3190" s="309"/>
      <c r="AU3190" s="309"/>
      <c r="AV3190" s="309"/>
      <c r="AW3190" s="309"/>
      <c r="AX3190" s="309"/>
      <c r="AY3190" s="309"/>
      <c r="AZ3190" s="309"/>
      <c r="BA3190" s="309"/>
      <c r="BB3190" s="309"/>
      <c r="BC3190" s="309"/>
      <c r="BD3190" s="309"/>
      <c r="BE3190" s="309"/>
      <c r="BF3190" s="309"/>
      <c r="BG3190" s="309"/>
      <c r="BH3190" s="309"/>
      <c r="BI3190" s="309"/>
      <c r="BJ3190" s="309"/>
      <c r="BK3190" s="309"/>
      <c r="BL3190" s="309"/>
      <c r="BM3190" s="309"/>
      <c r="BN3190" s="309"/>
      <c r="BO3190" s="309"/>
      <c r="BP3190" s="309"/>
      <c r="BQ3190" s="309"/>
      <c r="BR3190" s="309"/>
      <c r="BS3190" s="309"/>
      <c r="BT3190" s="309"/>
      <c r="BU3190" s="309"/>
      <c r="BV3190" s="309"/>
      <c r="BW3190" s="309"/>
      <c r="BX3190" s="309"/>
      <c r="BY3190" s="309"/>
      <c r="BZ3190" s="309"/>
      <c r="CA3190" s="309"/>
      <c r="CB3190" s="309"/>
      <c r="CC3190" s="309"/>
      <c r="CD3190" s="309"/>
      <c r="CE3190" s="309"/>
      <c r="CF3190" s="309"/>
      <c r="CG3190" s="309"/>
      <c r="CH3190" s="309"/>
      <c r="CI3190" s="309"/>
      <c r="CJ3190" s="309"/>
      <c r="CK3190" s="309"/>
      <c r="CL3190" s="309"/>
      <c r="CM3190" s="309"/>
      <c r="CN3190" s="309"/>
      <c r="CO3190" s="309"/>
      <c r="CP3190" s="309"/>
      <c r="CQ3190" s="309"/>
      <c r="CR3190" s="309"/>
      <c r="CS3190" s="309"/>
      <c r="CT3190" s="25"/>
    </row>
    <row r="3191" spans="2:98" s="24" customFormat="1" x14ac:dyDescent="0.25">
      <c r="B3191" s="210"/>
      <c r="E3191" s="211"/>
      <c r="G3191" s="102"/>
      <c r="H3191" s="307"/>
      <c r="I3191" s="103"/>
      <c r="J3191" s="104"/>
      <c r="K3191" s="109"/>
      <c r="L3191" s="308"/>
      <c r="Z3191" s="309"/>
      <c r="AD3191" s="309"/>
      <c r="AR3191" s="309"/>
      <c r="AS3191" s="309"/>
      <c r="AT3191" s="309"/>
      <c r="AU3191" s="309"/>
      <c r="AV3191" s="309"/>
      <c r="AW3191" s="309"/>
      <c r="AX3191" s="309"/>
      <c r="AY3191" s="309"/>
      <c r="AZ3191" s="309"/>
      <c r="BA3191" s="309"/>
      <c r="BB3191" s="309"/>
      <c r="BC3191" s="309"/>
      <c r="BD3191" s="309"/>
      <c r="BE3191" s="309"/>
      <c r="BF3191" s="309"/>
      <c r="BG3191" s="309"/>
      <c r="BH3191" s="309"/>
      <c r="BI3191" s="309"/>
      <c r="BJ3191" s="309"/>
      <c r="BK3191" s="309"/>
      <c r="BL3191" s="309"/>
      <c r="BM3191" s="309"/>
      <c r="BN3191" s="309"/>
      <c r="BO3191" s="309"/>
      <c r="BP3191" s="309"/>
      <c r="BQ3191" s="309"/>
      <c r="BR3191" s="309"/>
      <c r="BS3191" s="309"/>
      <c r="BT3191" s="309"/>
      <c r="BU3191" s="309"/>
      <c r="BV3191" s="309"/>
      <c r="BW3191" s="309"/>
      <c r="BX3191" s="309"/>
      <c r="BY3191" s="309"/>
      <c r="BZ3191" s="309"/>
      <c r="CA3191" s="309"/>
      <c r="CB3191" s="309"/>
      <c r="CC3191" s="309"/>
      <c r="CD3191" s="309"/>
      <c r="CE3191" s="309"/>
      <c r="CF3191" s="309"/>
      <c r="CG3191" s="309"/>
      <c r="CH3191" s="309"/>
      <c r="CI3191" s="309"/>
      <c r="CJ3191" s="309"/>
      <c r="CK3191" s="309"/>
      <c r="CL3191" s="309"/>
      <c r="CM3191" s="309"/>
      <c r="CN3191" s="309"/>
      <c r="CO3191" s="309"/>
      <c r="CP3191" s="309"/>
      <c r="CQ3191" s="309"/>
      <c r="CR3191" s="309"/>
      <c r="CS3191" s="309"/>
      <c r="CT3191" s="25"/>
    </row>
    <row r="3192" spans="2:98" s="24" customFormat="1" x14ac:dyDescent="0.25">
      <c r="B3192" s="210"/>
      <c r="E3192" s="211"/>
      <c r="G3192" s="102"/>
      <c r="H3192" s="307"/>
      <c r="I3192" s="103"/>
      <c r="J3192" s="104"/>
      <c r="K3192" s="109"/>
      <c r="L3192" s="308"/>
      <c r="Z3192" s="309"/>
      <c r="AD3192" s="309"/>
      <c r="AR3192" s="309"/>
      <c r="AS3192" s="309"/>
      <c r="AT3192" s="309"/>
      <c r="AU3192" s="309"/>
      <c r="AV3192" s="309"/>
      <c r="AW3192" s="309"/>
      <c r="AX3192" s="309"/>
      <c r="AY3192" s="309"/>
      <c r="AZ3192" s="309"/>
      <c r="BA3192" s="309"/>
      <c r="BB3192" s="309"/>
      <c r="BC3192" s="309"/>
      <c r="BD3192" s="309"/>
      <c r="BE3192" s="309"/>
      <c r="BF3192" s="309"/>
      <c r="BG3192" s="309"/>
      <c r="BH3192" s="309"/>
      <c r="BI3192" s="309"/>
      <c r="BJ3192" s="309"/>
      <c r="BK3192" s="309"/>
      <c r="BL3192" s="309"/>
      <c r="BM3192" s="309"/>
      <c r="BN3192" s="309"/>
      <c r="BO3192" s="309"/>
      <c r="BP3192" s="309"/>
      <c r="BQ3192" s="309"/>
      <c r="BR3192" s="309"/>
      <c r="BS3192" s="309"/>
      <c r="BT3192" s="309"/>
      <c r="BU3192" s="309"/>
      <c r="BV3192" s="309"/>
      <c r="BW3192" s="309"/>
      <c r="BX3192" s="309"/>
      <c r="BY3192" s="309"/>
      <c r="BZ3192" s="309"/>
      <c r="CA3192" s="309"/>
      <c r="CB3192" s="309"/>
      <c r="CC3192" s="309"/>
      <c r="CD3192" s="309"/>
      <c r="CE3192" s="309"/>
      <c r="CF3192" s="309"/>
      <c r="CG3192" s="309"/>
      <c r="CH3192" s="309"/>
      <c r="CI3192" s="309"/>
      <c r="CJ3192" s="309"/>
      <c r="CK3192" s="309"/>
      <c r="CL3192" s="309"/>
      <c r="CM3192" s="309"/>
      <c r="CN3192" s="309"/>
      <c r="CO3192" s="309"/>
      <c r="CP3192" s="309"/>
      <c r="CQ3192" s="309"/>
      <c r="CR3192" s="309"/>
      <c r="CS3192" s="309"/>
      <c r="CT3192" s="25"/>
    </row>
    <row r="3193" spans="2:98" s="24" customFormat="1" x14ac:dyDescent="0.25">
      <c r="B3193" s="210"/>
      <c r="E3193" s="211"/>
      <c r="G3193" s="102"/>
      <c r="H3193" s="307"/>
      <c r="I3193" s="103"/>
      <c r="J3193" s="104"/>
      <c r="K3193" s="109"/>
      <c r="L3193" s="308"/>
      <c r="Z3193" s="309"/>
      <c r="AD3193" s="309"/>
      <c r="AR3193" s="309"/>
      <c r="AS3193" s="309"/>
      <c r="AT3193" s="309"/>
      <c r="AU3193" s="309"/>
      <c r="AV3193" s="309"/>
      <c r="AW3193" s="309"/>
      <c r="AX3193" s="309"/>
      <c r="AY3193" s="309"/>
      <c r="AZ3193" s="309"/>
      <c r="BA3193" s="309"/>
      <c r="BB3193" s="309"/>
      <c r="BC3193" s="309"/>
      <c r="BD3193" s="309"/>
      <c r="BE3193" s="309"/>
      <c r="BF3193" s="309"/>
      <c r="BG3193" s="309"/>
      <c r="BH3193" s="309"/>
      <c r="BI3193" s="309"/>
      <c r="BJ3193" s="309"/>
      <c r="BK3193" s="309"/>
      <c r="BL3193" s="309"/>
      <c r="BM3193" s="309"/>
      <c r="BN3193" s="309"/>
      <c r="BO3193" s="309"/>
      <c r="BP3193" s="309"/>
      <c r="BQ3193" s="309"/>
      <c r="BR3193" s="309"/>
      <c r="BS3193" s="309"/>
      <c r="BT3193" s="309"/>
      <c r="BU3193" s="309"/>
      <c r="BV3193" s="309"/>
      <c r="BW3193" s="309"/>
      <c r="BX3193" s="309"/>
      <c r="BY3193" s="309"/>
      <c r="BZ3193" s="309"/>
      <c r="CA3193" s="309"/>
      <c r="CB3193" s="309"/>
      <c r="CC3193" s="309"/>
      <c r="CD3193" s="309"/>
      <c r="CE3193" s="309"/>
      <c r="CF3193" s="309"/>
      <c r="CG3193" s="309"/>
      <c r="CH3193" s="309"/>
      <c r="CI3193" s="309"/>
      <c r="CJ3193" s="309"/>
      <c r="CK3193" s="309"/>
      <c r="CL3193" s="309"/>
      <c r="CM3193" s="309"/>
      <c r="CN3193" s="309"/>
      <c r="CO3193" s="309"/>
      <c r="CP3193" s="309"/>
      <c r="CQ3193" s="309"/>
      <c r="CR3193" s="309"/>
      <c r="CS3193" s="309"/>
      <c r="CT3193" s="25"/>
    </row>
    <row r="3194" spans="2:98" s="24" customFormat="1" x14ac:dyDescent="0.25">
      <c r="B3194" s="210"/>
      <c r="E3194" s="211"/>
      <c r="G3194" s="102"/>
      <c r="H3194" s="307"/>
      <c r="I3194" s="103"/>
      <c r="J3194" s="104"/>
      <c r="K3194" s="109"/>
      <c r="L3194" s="308"/>
      <c r="Z3194" s="309"/>
      <c r="AD3194" s="309"/>
      <c r="AR3194" s="309"/>
      <c r="AS3194" s="309"/>
      <c r="AT3194" s="309"/>
      <c r="AU3194" s="309"/>
      <c r="AV3194" s="309"/>
      <c r="AW3194" s="309"/>
      <c r="AX3194" s="309"/>
      <c r="AY3194" s="309"/>
      <c r="AZ3194" s="309"/>
      <c r="BA3194" s="309"/>
      <c r="BB3194" s="309"/>
      <c r="BC3194" s="309"/>
      <c r="BD3194" s="309"/>
      <c r="BE3194" s="309"/>
      <c r="BF3194" s="309"/>
      <c r="BG3194" s="309"/>
      <c r="BH3194" s="309"/>
      <c r="BI3194" s="309"/>
      <c r="BJ3194" s="309"/>
      <c r="BK3194" s="309"/>
      <c r="BL3194" s="309"/>
      <c r="BM3194" s="309"/>
      <c r="BN3194" s="309"/>
      <c r="BO3194" s="309"/>
      <c r="BP3194" s="309"/>
      <c r="BQ3194" s="309"/>
      <c r="BR3194" s="309"/>
      <c r="BS3194" s="309"/>
      <c r="BT3194" s="309"/>
      <c r="BU3194" s="309"/>
      <c r="BV3194" s="309"/>
      <c r="BW3194" s="309"/>
      <c r="BX3194" s="309"/>
      <c r="BY3194" s="309"/>
      <c r="BZ3194" s="309"/>
      <c r="CA3194" s="309"/>
      <c r="CB3194" s="309"/>
      <c r="CC3194" s="309"/>
      <c r="CD3194" s="309"/>
      <c r="CE3194" s="309"/>
      <c r="CF3194" s="309"/>
      <c r="CG3194" s="309"/>
      <c r="CH3194" s="309"/>
      <c r="CI3194" s="309"/>
      <c r="CJ3194" s="309"/>
      <c r="CK3194" s="309"/>
      <c r="CL3194" s="309"/>
      <c r="CM3194" s="309"/>
      <c r="CN3194" s="309"/>
      <c r="CO3194" s="309"/>
      <c r="CP3194" s="309"/>
      <c r="CQ3194" s="309"/>
      <c r="CR3194" s="309"/>
      <c r="CS3194" s="309"/>
      <c r="CT3194" s="25"/>
    </row>
    <row r="3195" spans="2:98" s="24" customFormat="1" x14ac:dyDescent="0.25">
      <c r="B3195" s="210"/>
      <c r="E3195" s="211"/>
      <c r="G3195" s="102"/>
      <c r="H3195" s="307"/>
      <c r="I3195" s="103"/>
      <c r="J3195" s="104"/>
      <c r="K3195" s="109"/>
      <c r="L3195" s="308"/>
      <c r="Z3195" s="309"/>
      <c r="AD3195" s="309"/>
      <c r="AR3195" s="309"/>
      <c r="AS3195" s="309"/>
      <c r="AT3195" s="309"/>
      <c r="AU3195" s="309"/>
      <c r="AV3195" s="309"/>
      <c r="AW3195" s="309"/>
      <c r="AX3195" s="309"/>
      <c r="AY3195" s="309"/>
      <c r="AZ3195" s="309"/>
      <c r="BA3195" s="309"/>
      <c r="BB3195" s="309"/>
      <c r="BC3195" s="309"/>
      <c r="BD3195" s="309"/>
      <c r="BE3195" s="309"/>
      <c r="BF3195" s="309"/>
      <c r="BG3195" s="309"/>
      <c r="BH3195" s="309"/>
      <c r="BI3195" s="309"/>
      <c r="BJ3195" s="309"/>
      <c r="BK3195" s="309"/>
      <c r="BL3195" s="309"/>
      <c r="BM3195" s="309"/>
      <c r="BN3195" s="309"/>
      <c r="BO3195" s="309"/>
      <c r="BP3195" s="309"/>
      <c r="BQ3195" s="309"/>
      <c r="BR3195" s="309"/>
      <c r="BS3195" s="309"/>
      <c r="BT3195" s="309"/>
      <c r="BU3195" s="309"/>
      <c r="BV3195" s="309"/>
      <c r="BW3195" s="309"/>
      <c r="BX3195" s="309"/>
      <c r="BY3195" s="309"/>
      <c r="BZ3195" s="309"/>
      <c r="CA3195" s="309"/>
      <c r="CB3195" s="309"/>
      <c r="CC3195" s="309"/>
      <c r="CD3195" s="309"/>
      <c r="CE3195" s="309"/>
      <c r="CF3195" s="309"/>
      <c r="CG3195" s="309"/>
      <c r="CH3195" s="309"/>
      <c r="CI3195" s="309"/>
      <c r="CJ3195" s="309"/>
      <c r="CK3195" s="309"/>
      <c r="CL3195" s="309"/>
      <c r="CM3195" s="309"/>
      <c r="CN3195" s="309"/>
      <c r="CO3195" s="309"/>
      <c r="CP3195" s="309"/>
      <c r="CQ3195" s="309"/>
      <c r="CR3195" s="309"/>
      <c r="CS3195" s="309"/>
      <c r="CT3195" s="25"/>
    </row>
    <row r="3196" spans="2:98" s="24" customFormat="1" x14ac:dyDescent="0.25">
      <c r="B3196" s="210"/>
      <c r="E3196" s="211"/>
      <c r="G3196" s="102"/>
      <c r="H3196" s="307"/>
      <c r="I3196" s="103"/>
      <c r="J3196" s="104"/>
      <c r="K3196" s="109"/>
      <c r="L3196" s="308"/>
      <c r="Z3196" s="309"/>
      <c r="AD3196" s="309"/>
      <c r="AR3196" s="309"/>
      <c r="AS3196" s="309"/>
      <c r="AT3196" s="309"/>
      <c r="AU3196" s="309"/>
      <c r="AV3196" s="309"/>
      <c r="AW3196" s="309"/>
      <c r="AX3196" s="309"/>
      <c r="AY3196" s="309"/>
      <c r="AZ3196" s="309"/>
      <c r="BA3196" s="309"/>
      <c r="BB3196" s="309"/>
      <c r="BC3196" s="309"/>
      <c r="BD3196" s="309"/>
      <c r="BE3196" s="309"/>
      <c r="BF3196" s="309"/>
      <c r="BG3196" s="309"/>
      <c r="BH3196" s="309"/>
      <c r="BI3196" s="309"/>
      <c r="BJ3196" s="309"/>
      <c r="BK3196" s="309"/>
      <c r="BL3196" s="309"/>
      <c r="BM3196" s="309"/>
      <c r="BN3196" s="309"/>
      <c r="BO3196" s="309"/>
      <c r="BP3196" s="309"/>
      <c r="BQ3196" s="309"/>
      <c r="BR3196" s="309"/>
      <c r="BS3196" s="309"/>
      <c r="BT3196" s="309"/>
      <c r="BU3196" s="309"/>
      <c r="BV3196" s="309"/>
      <c r="BW3196" s="309"/>
      <c r="BX3196" s="309"/>
      <c r="BY3196" s="309"/>
      <c r="BZ3196" s="309"/>
      <c r="CA3196" s="309"/>
      <c r="CB3196" s="309"/>
      <c r="CC3196" s="309"/>
      <c r="CD3196" s="309"/>
      <c r="CE3196" s="309"/>
      <c r="CF3196" s="309"/>
      <c r="CG3196" s="309"/>
      <c r="CH3196" s="309"/>
      <c r="CI3196" s="309"/>
      <c r="CJ3196" s="309"/>
      <c r="CK3196" s="309"/>
      <c r="CL3196" s="309"/>
      <c r="CM3196" s="309"/>
      <c r="CN3196" s="309"/>
      <c r="CO3196" s="309"/>
      <c r="CP3196" s="309"/>
      <c r="CQ3196" s="309"/>
      <c r="CR3196" s="309"/>
      <c r="CS3196" s="309"/>
      <c r="CT3196" s="25"/>
    </row>
    <row r="3197" spans="2:98" s="24" customFormat="1" x14ac:dyDescent="0.25">
      <c r="B3197" s="210"/>
      <c r="E3197" s="211"/>
      <c r="G3197" s="102"/>
      <c r="H3197" s="307"/>
      <c r="I3197" s="103"/>
      <c r="J3197" s="104"/>
      <c r="K3197" s="109"/>
      <c r="L3197" s="308"/>
      <c r="Z3197" s="309"/>
      <c r="AD3197" s="309"/>
      <c r="AR3197" s="309"/>
      <c r="AS3197" s="309"/>
      <c r="AT3197" s="309"/>
      <c r="AU3197" s="309"/>
      <c r="AV3197" s="309"/>
      <c r="AW3197" s="309"/>
      <c r="AX3197" s="309"/>
      <c r="AY3197" s="309"/>
      <c r="AZ3197" s="309"/>
      <c r="BA3197" s="309"/>
      <c r="BB3197" s="309"/>
      <c r="BC3197" s="309"/>
      <c r="BD3197" s="309"/>
      <c r="BE3197" s="309"/>
      <c r="BF3197" s="309"/>
      <c r="BG3197" s="309"/>
      <c r="BH3197" s="309"/>
      <c r="BI3197" s="309"/>
      <c r="BJ3197" s="309"/>
      <c r="BK3197" s="309"/>
      <c r="BL3197" s="309"/>
      <c r="BM3197" s="309"/>
      <c r="BN3197" s="309"/>
      <c r="BO3197" s="309"/>
      <c r="BP3197" s="309"/>
      <c r="BQ3197" s="309"/>
      <c r="BR3197" s="309"/>
      <c r="BS3197" s="309"/>
      <c r="BT3197" s="309"/>
      <c r="BU3197" s="309"/>
      <c r="BV3197" s="309"/>
      <c r="BW3197" s="309"/>
      <c r="BX3197" s="309"/>
      <c r="BY3197" s="309"/>
      <c r="BZ3197" s="309"/>
      <c r="CA3197" s="309"/>
      <c r="CB3197" s="309"/>
      <c r="CC3197" s="309"/>
      <c r="CD3197" s="309"/>
      <c r="CE3197" s="309"/>
      <c r="CF3197" s="309"/>
      <c r="CG3197" s="309"/>
      <c r="CH3197" s="309"/>
      <c r="CI3197" s="309"/>
      <c r="CJ3197" s="309"/>
      <c r="CK3197" s="309"/>
      <c r="CL3197" s="309"/>
      <c r="CM3197" s="309"/>
      <c r="CN3197" s="309"/>
      <c r="CO3197" s="309"/>
      <c r="CP3197" s="309"/>
      <c r="CQ3197" s="309"/>
      <c r="CR3197" s="309"/>
      <c r="CS3197" s="309"/>
      <c r="CT3197" s="25"/>
    </row>
    <row r="3198" spans="2:98" s="24" customFormat="1" x14ac:dyDescent="0.25">
      <c r="B3198" s="210"/>
      <c r="E3198" s="211"/>
      <c r="G3198" s="102"/>
      <c r="H3198" s="307"/>
      <c r="I3198" s="103"/>
      <c r="J3198" s="104"/>
      <c r="K3198" s="109"/>
      <c r="L3198" s="308"/>
      <c r="Z3198" s="309"/>
      <c r="AD3198" s="309"/>
      <c r="AR3198" s="309"/>
      <c r="AS3198" s="309"/>
      <c r="AT3198" s="309"/>
      <c r="AU3198" s="309"/>
      <c r="AV3198" s="309"/>
      <c r="AW3198" s="309"/>
      <c r="AX3198" s="309"/>
      <c r="AY3198" s="309"/>
      <c r="AZ3198" s="309"/>
      <c r="BA3198" s="309"/>
      <c r="BB3198" s="309"/>
      <c r="BC3198" s="309"/>
      <c r="BD3198" s="309"/>
      <c r="BE3198" s="309"/>
      <c r="BF3198" s="309"/>
      <c r="BG3198" s="309"/>
      <c r="BH3198" s="309"/>
      <c r="BI3198" s="309"/>
      <c r="BJ3198" s="309"/>
      <c r="BK3198" s="309"/>
      <c r="BL3198" s="309"/>
      <c r="BM3198" s="309"/>
      <c r="BN3198" s="309"/>
      <c r="BO3198" s="309"/>
      <c r="BP3198" s="309"/>
      <c r="BQ3198" s="309"/>
      <c r="BR3198" s="309"/>
      <c r="BS3198" s="309"/>
      <c r="BT3198" s="309"/>
      <c r="BU3198" s="309"/>
      <c r="BV3198" s="309"/>
      <c r="BW3198" s="309"/>
      <c r="BX3198" s="309"/>
      <c r="BY3198" s="309"/>
      <c r="BZ3198" s="309"/>
      <c r="CA3198" s="309"/>
      <c r="CB3198" s="309"/>
      <c r="CC3198" s="309"/>
      <c r="CD3198" s="309"/>
      <c r="CE3198" s="309"/>
      <c r="CF3198" s="309"/>
      <c r="CG3198" s="309"/>
      <c r="CH3198" s="309"/>
      <c r="CI3198" s="309"/>
      <c r="CJ3198" s="309"/>
      <c r="CK3198" s="309"/>
      <c r="CL3198" s="309"/>
      <c r="CM3198" s="309"/>
      <c r="CN3198" s="309"/>
      <c r="CO3198" s="309"/>
      <c r="CP3198" s="309"/>
      <c r="CQ3198" s="309"/>
      <c r="CR3198" s="309"/>
      <c r="CS3198" s="309"/>
      <c r="CT3198" s="25"/>
    </row>
    <row r="3199" spans="2:98" s="24" customFormat="1" x14ac:dyDescent="0.25">
      <c r="B3199" s="210"/>
      <c r="E3199" s="211"/>
      <c r="G3199" s="102"/>
      <c r="H3199" s="307"/>
      <c r="I3199" s="103"/>
      <c r="J3199" s="104"/>
      <c r="K3199" s="109"/>
      <c r="L3199" s="308"/>
      <c r="Z3199" s="309"/>
      <c r="AD3199" s="309"/>
      <c r="AR3199" s="309"/>
      <c r="AS3199" s="309"/>
      <c r="AT3199" s="309"/>
      <c r="AU3199" s="309"/>
      <c r="AV3199" s="309"/>
      <c r="AW3199" s="309"/>
      <c r="AX3199" s="309"/>
      <c r="AY3199" s="309"/>
      <c r="AZ3199" s="309"/>
      <c r="BA3199" s="309"/>
      <c r="BB3199" s="309"/>
      <c r="BC3199" s="309"/>
      <c r="BD3199" s="309"/>
      <c r="BE3199" s="309"/>
      <c r="BF3199" s="309"/>
      <c r="BG3199" s="309"/>
      <c r="BH3199" s="309"/>
      <c r="BI3199" s="309"/>
      <c r="BJ3199" s="309"/>
      <c r="BK3199" s="309"/>
      <c r="BL3199" s="309"/>
      <c r="BM3199" s="309"/>
      <c r="BN3199" s="309"/>
      <c r="BO3199" s="309"/>
      <c r="BP3199" s="309"/>
      <c r="BQ3199" s="309"/>
      <c r="BR3199" s="309"/>
      <c r="BS3199" s="309"/>
      <c r="BT3199" s="309"/>
      <c r="BU3199" s="309"/>
      <c r="BV3199" s="309"/>
      <c r="BW3199" s="309"/>
      <c r="BX3199" s="309"/>
      <c r="BY3199" s="309"/>
      <c r="BZ3199" s="309"/>
      <c r="CA3199" s="309"/>
      <c r="CB3199" s="309"/>
      <c r="CC3199" s="309"/>
      <c r="CD3199" s="309"/>
      <c r="CE3199" s="309"/>
      <c r="CF3199" s="309"/>
      <c r="CG3199" s="309"/>
      <c r="CH3199" s="309"/>
      <c r="CI3199" s="309"/>
      <c r="CJ3199" s="309"/>
      <c r="CK3199" s="309"/>
      <c r="CL3199" s="309"/>
      <c r="CM3199" s="309"/>
      <c r="CN3199" s="309"/>
      <c r="CO3199" s="309"/>
      <c r="CP3199" s="309"/>
      <c r="CQ3199" s="309"/>
      <c r="CR3199" s="309"/>
      <c r="CS3199" s="309"/>
      <c r="CT3199" s="25"/>
    </row>
    <row r="3200" spans="2:98" s="24" customFormat="1" x14ac:dyDescent="0.25">
      <c r="B3200" s="210"/>
      <c r="E3200" s="211"/>
      <c r="G3200" s="102"/>
      <c r="H3200" s="307"/>
      <c r="I3200" s="103"/>
      <c r="J3200" s="104"/>
      <c r="K3200" s="109"/>
      <c r="L3200" s="308"/>
      <c r="Z3200" s="309"/>
      <c r="AD3200" s="309"/>
      <c r="AR3200" s="309"/>
      <c r="AS3200" s="309"/>
      <c r="AT3200" s="309"/>
      <c r="AU3200" s="309"/>
      <c r="AV3200" s="309"/>
      <c r="AW3200" s="309"/>
      <c r="AX3200" s="309"/>
      <c r="AY3200" s="309"/>
      <c r="AZ3200" s="309"/>
      <c r="BA3200" s="309"/>
      <c r="BB3200" s="309"/>
      <c r="BC3200" s="309"/>
      <c r="BD3200" s="309"/>
      <c r="BE3200" s="309"/>
      <c r="BF3200" s="309"/>
      <c r="BG3200" s="309"/>
      <c r="BH3200" s="309"/>
      <c r="BI3200" s="309"/>
      <c r="BJ3200" s="309"/>
      <c r="BK3200" s="309"/>
      <c r="BL3200" s="309"/>
      <c r="BM3200" s="309"/>
      <c r="BN3200" s="309"/>
      <c r="BO3200" s="309"/>
      <c r="BP3200" s="309"/>
      <c r="BQ3200" s="309"/>
      <c r="BR3200" s="309"/>
      <c r="BS3200" s="309"/>
      <c r="BT3200" s="309"/>
      <c r="BU3200" s="309"/>
      <c r="BV3200" s="309"/>
      <c r="BW3200" s="309"/>
      <c r="BX3200" s="309"/>
      <c r="BY3200" s="309"/>
      <c r="BZ3200" s="309"/>
      <c r="CA3200" s="309"/>
      <c r="CB3200" s="309"/>
      <c r="CC3200" s="309"/>
      <c r="CD3200" s="309"/>
      <c r="CE3200" s="309"/>
      <c r="CF3200" s="309"/>
      <c r="CG3200" s="309"/>
      <c r="CH3200" s="309"/>
      <c r="CI3200" s="309"/>
      <c r="CJ3200" s="309"/>
      <c r="CK3200" s="309"/>
      <c r="CL3200" s="309"/>
      <c r="CM3200" s="309"/>
      <c r="CN3200" s="309"/>
      <c r="CO3200" s="309"/>
      <c r="CP3200" s="309"/>
      <c r="CQ3200" s="309"/>
      <c r="CR3200" s="309"/>
      <c r="CS3200" s="309"/>
      <c r="CT3200" s="25"/>
    </row>
    <row r="3201" spans="2:98" s="24" customFormat="1" x14ac:dyDescent="0.25">
      <c r="B3201" s="210"/>
      <c r="E3201" s="211"/>
      <c r="G3201" s="102"/>
      <c r="H3201" s="307"/>
      <c r="I3201" s="103"/>
      <c r="J3201" s="104"/>
      <c r="K3201" s="109"/>
      <c r="L3201" s="308"/>
      <c r="Z3201" s="309"/>
      <c r="AD3201" s="309"/>
      <c r="AR3201" s="309"/>
      <c r="AS3201" s="309"/>
      <c r="AT3201" s="309"/>
      <c r="AU3201" s="309"/>
      <c r="AV3201" s="309"/>
      <c r="AW3201" s="309"/>
      <c r="AX3201" s="309"/>
      <c r="AY3201" s="309"/>
      <c r="AZ3201" s="309"/>
      <c r="BA3201" s="309"/>
      <c r="BB3201" s="309"/>
      <c r="BC3201" s="309"/>
      <c r="BD3201" s="309"/>
      <c r="BE3201" s="309"/>
      <c r="BF3201" s="309"/>
      <c r="BG3201" s="309"/>
      <c r="BH3201" s="309"/>
      <c r="BI3201" s="309"/>
      <c r="BJ3201" s="309"/>
      <c r="BK3201" s="309"/>
      <c r="BL3201" s="309"/>
      <c r="BM3201" s="309"/>
      <c r="BN3201" s="309"/>
      <c r="BO3201" s="309"/>
      <c r="BP3201" s="309"/>
      <c r="BQ3201" s="309"/>
      <c r="BR3201" s="309"/>
      <c r="BS3201" s="309"/>
      <c r="BT3201" s="309"/>
      <c r="BU3201" s="309"/>
      <c r="BV3201" s="309"/>
      <c r="BW3201" s="309"/>
      <c r="BX3201" s="309"/>
      <c r="BY3201" s="309"/>
      <c r="BZ3201" s="309"/>
      <c r="CA3201" s="309"/>
      <c r="CB3201" s="309"/>
      <c r="CC3201" s="309"/>
      <c r="CD3201" s="309"/>
      <c r="CE3201" s="309"/>
      <c r="CF3201" s="309"/>
      <c r="CG3201" s="309"/>
      <c r="CH3201" s="309"/>
      <c r="CI3201" s="309"/>
      <c r="CJ3201" s="309"/>
      <c r="CK3201" s="309"/>
      <c r="CL3201" s="309"/>
      <c r="CM3201" s="309"/>
      <c r="CN3201" s="309"/>
      <c r="CO3201" s="309"/>
      <c r="CP3201" s="309"/>
      <c r="CQ3201" s="309"/>
      <c r="CR3201" s="309"/>
      <c r="CS3201" s="309"/>
      <c r="CT3201" s="25"/>
    </row>
    <row r="3202" spans="2:98" s="24" customFormat="1" x14ac:dyDescent="0.25">
      <c r="B3202" s="210"/>
      <c r="E3202" s="211"/>
      <c r="G3202" s="102"/>
      <c r="H3202" s="307"/>
      <c r="I3202" s="103"/>
      <c r="J3202" s="104"/>
      <c r="K3202" s="109"/>
      <c r="L3202" s="308"/>
      <c r="Z3202" s="309"/>
      <c r="AD3202" s="309"/>
      <c r="AR3202" s="309"/>
      <c r="AS3202" s="309"/>
      <c r="AT3202" s="309"/>
      <c r="AU3202" s="309"/>
      <c r="AV3202" s="309"/>
      <c r="AW3202" s="309"/>
      <c r="AX3202" s="309"/>
      <c r="AY3202" s="309"/>
      <c r="AZ3202" s="309"/>
      <c r="BA3202" s="309"/>
      <c r="BB3202" s="309"/>
      <c r="BC3202" s="309"/>
      <c r="BD3202" s="309"/>
      <c r="BE3202" s="309"/>
      <c r="BF3202" s="309"/>
      <c r="BG3202" s="309"/>
      <c r="BH3202" s="309"/>
      <c r="BI3202" s="309"/>
      <c r="BJ3202" s="309"/>
      <c r="BK3202" s="309"/>
      <c r="BL3202" s="309"/>
      <c r="BM3202" s="309"/>
      <c r="BN3202" s="309"/>
      <c r="BO3202" s="309"/>
      <c r="BP3202" s="309"/>
      <c r="BQ3202" s="309"/>
      <c r="BR3202" s="309"/>
      <c r="BS3202" s="309"/>
      <c r="BT3202" s="309"/>
      <c r="BU3202" s="309"/>
      <c r="BV3202" s="309"/>
      <c r="BW3202" s="309"/>
      <c r="BX3202" s="309"/>
      <c r="BY3202" s="309"/>
      <c r="BZ3202" s="309"/>
      <c r="CA3202" s="309"/>
      <c r="CB3202" s="309"/>
      <c r="CC3202" s="309"/>
      <c r="CD3202" s="309"/>
      <c r="CE3202" s="309"/>
      <c r="CF3202" s="309"/>
      <c r="CG3202" s="309"/>
      <c r="CH3202" s="309"/>
      <c r="CI3202" s="309"/>
      <c r="CJ3202" s="309"/>
      <c r="CK3202" s="309"/>
      <c r="CL3202" s="309"/>
      <c r="CM3202" s="309"/>
      <c r="CN3202" s="309"/>
      <c r="CO3202" s="309"/>
      <c r="CP3202" s="309"/>
      <c r="CQ3202" s="309"/>
      <c r="CR3202" s="309"/>
      <c r="CS3202" s="309"/>
      <c r="CT3202" s="25"/>
    </row>
    <row r="3203" spans="2:98" s="24" customFormat="1" x14ac:dyDescent="0.25">
      <c r="B3203" s="210"/>
      <c r="E3203" s="211"/>
      <c r="G3203" s="102"/>
      <c r="H3203" s="307"/>
      <c r="I3203" s="103"/>
      <c r="J3203" s="104"/>
      <c r="K3203" s="109"/>
      <c r="L3203" s="308"/>
      <c r="Z3203" s="309"/>
      <c r="AD3203" s="309"/>
      <c r="AR3203" s="309"/>
      <c r="AS3203" s="309"/>
      <c r="AT3203" s="309"/>
      <c r="AU3203" s="309"/>
      <c r="AV3203" s="309"/>
      <c r="AW3203" s="309"/>
      <c r="AX3203" s="309"/>
      <c r="AY3203" s="309"/>
      <c r="AZ3203" s="309"/>
      <c r="BA3203" s="309"/>
      <c r="BB3203" s="309"/>
      <c r="BC3203" s="309"/>
      <c r="BD3203" s="309"/>
      <c r="BE3203" s="309"/>
      <c r="BF3203" s="309"/>
      <c r="BG3203" s="309"/>
      <c r="BH3203" s="309"/>
      <c r="BI3203" s="309"/>
      <c r="BJ3203" s="309"/>
      <c r="BK3203" s="309"/>
      <c r="BL3203" s="309"/>
      <c r="BM3203" s="309"/>
      <c r="BN3203" s="309"/>
      <c r="BO3203" s="309"/>
      <c r="BP3203" s="309"/>
      <c r="BQ3203" s="309"/>
      <c r="BR3203" s="309"/>
      <c r="BS3203" s="309"/>
      <c r="BT3203" s="309"/>
      <c r="BU3203" s="309"/>
      <c r="BV3203" s="309"/>
      <c r="BW3203" s="309"/>
      <c r="BX3203" s="309"/>
      <c r="BY3203" s="309"/>
      <c r="BZ3203" s="309"/>
      <c r="CA3203" s="309"/>
      <c r="CB3203" s="309"/>
      <c r="CC3203" s="309"/>
      <c r="CD3203" s="309"/>
      <c r="CE3203" s="309"/>
      <c r="CF3203" s="309"/>
      <c r="CG3203" s="309"/>
      <c r="CH3203" s="309"/>
      <c r="CI3203" s="309"/>
      <c r="CJ3203" s="309"/>
      <c r="CK3203" s="309"/>
      <c r="CL3203" s="309"/>
      <c r="CM3203" s="309"/>
      <c r="CN3203" s="309"/>
      <c r="CO3203" s="309"/>
      <c r="CP3203" s="309"/>
      <c r="CQ3203" s="309"/>
      <c r="CR3203" s="309"/>
      <c r="CS3203" s="309"/>
      <c r="CT3203" s="25"/>
    </row>
    <row r="3204" spans="2:98" s="24" customFormat="1" x14ac:dyDescent="0.25">
      <c r="B3204" s="210"/>
      <c r="E3204" s="211"/>
      <c r="G3204" s="102"/>
      <c r="H3204" s="307"/>
      <c r="I3204" s="103"/>
      <c r="J3204" s="104"/>
      <c r="K3204" s="109"/>
      <c r="L3204" s="308"/>
      <c r="Z3204" s="309"/>
      <c r="AD3204" s="309"/>
      <c r="AR3204" s="309"/>
      <c r="AS3204" s="309"/>
      <c r="AT3204" s="309"/>
      <c r="AU3204" s="309"/>
      <c r="AV3204" s="309"/>
      <c r="AW3204" s="309"/>
      <c r="AX3204" s="309"/>
      <c r="AY3204" s="309"/>
      <c r="AZ3204" s="309"/>
      <c r="BA3204" s="309"/>
      <c r="BB3204" s="309"/>
      <c r="BC3204" s="309"/>
      <c r="BD3204" s="309"/>
      <c r="BE3204" s="309"/>
      <c r="BF3204" s="309"/>
      <c r="BG3204" s="309"/>
      <c r="BH3204" s="309"/>
      <c r="BI3204" s="309"/>
      <c r="BJ3204" s="309"/>
      <c r="BK3204" s="309"/>
      <c r="BL3204" s="309"/>
      <c r="BM3204" s="309"/>
      <c r="BN3204" s="309"/>
      <c r="BO3204" s="309"/>
      <c r="BP3204" s="309"/>
      <c r="BQ3204" s="309"/>
      <c r="BR3204" s="309"/>
      <c r="BS3204" s="309"/>
      <c r="BT3204" s="309"/>
      <c r="BU3204" s="309"/>
      <c r="BV3204" s="309"/>
      <c r="BW3204" s="309"/>
      <c r="BX3204" s="309"/>
      <c r="BY3204" s="309"/>
      <c r="BZ3204" s="309"/>
      <c r="CA3204" s="309"/>
      <c r="CB3204" s="309"/>
      <c r="CC3204" s="309"/>
      <c r="CD3204" s="309"/>
      <c r="CE3204" s="309"/>
      <c r="CF3204" s="309"/>
      <c r="CG3204" s="309"/>
      <c r="CH3204" s="309"/>
      <c r="CI3204" s="309"/>
      <c r="CJ3204" s="309"/>
      <c r="CK3204" s="309"/>
      <c r="CL3204" s="309"/>
      <c r="CM3204" s="309"/>
      <c r="CN3204" s="309"/>
      <c r="CO3204" s="309"/>
      <c r="CP3204" s="309"/>
      <c r="CQ3204" s="309"/>
      <c r="CR3204" s="309"/>
      <c r="CS3204" s="309"/>
      <c r="CT3204" s="25"/>
    </row>
    <row r="3205" spans="2:98" s="24" customFormat="1" x14ac:dyDescent="0.25">
      <c r="B3205" s="210"/>
      <c r="E3205" s="211"/>
      <c r="G3205" s="102"/>
      <c r="H3205" s="307"/>
      <c r="I3205" s="103"/>
      <c r="J3205" s="104"/>
      <c r="K3205" s="109"/>
      <c r="L3205" s="308"/>
      <c r="Z3205" s="309"/>
      <c r="AD3205" s="309"/>
      <c r="AR3205" s="309"/>
      <c r="AS3205" s="309"/>
      <c r="AT3205" s="309"/>
      <c r="AU3205" s="309"/>
      <c r="AV3205" s="309"/>
      <c r="AW3205" s="309"/>
      <c r="AX3205" s="309"/>
      <c r="AY3205" s="309"/>
      <c r="AZ3205" s="309"/>
      <c r="BA3205" s="309"/>
      <c r="BB3205" s="309"/>
      <c r="BC3205" s="309"/>
      <c r="BD3205" s="309"/>
      <c r="BE3205" s="309"/>
      <c r="BF3205" s="309"/>
      <c r="BG3205" s="309"/>
      <c r="BH3205" s="309"/>
      <c r="BI3205" s="309"/>
      <c r="BJ3205" s="309"/>
      <c r="BK3205" s="309"/>
      <c r="BL3205" s="309"/>
      <c r="BM3205" s="309"/>
      <c r="BN3205" s="309"/>
      <c r="BO3205" s="309"/>
      <c r="BP3205" s="309"/>
      <c r="BQ3205" s="309"/>
      <c r="BR3205" s="309"/>
      <c r="BS3205" s="309"/>
      <c r="BT3205" s="309"/>
      <c r="BU3205" s="309"/>
      <c r="BV3205" s="309"/>
      <c r="BW3205" s="309"/>
      <c r="BX3205" s="309"/>
      <c r="BY3205" s="309"/>
      <c r="BZ3205" s="309"/>
      <c r="CA3205" s="309"/>
      <c r="CB3205" s="309"/>
      <c r="CC3205" s="309"/>
      <c r="CD3205" s="309"/>
      <c r="CE3205" s="309"/>
      <c r="CF3205" s="309"/>
      <c r="CG3205" s="309"/>
      <c r="CH3205" s="309"/>
      <c r="CI3205" s="309"/>
      <c r="CJ3205" s="309"/>
      <c r="CK3205" s="309"/>
      <c r="CL3205" s="309"/>
      <c r="CM3205" s="309"/>
      <c r="CN3205" s="309"/>
      <c r="CO3205" s="309"/>
      <c r="CP3205" s="309"/>
      <c r="CQ3205" s="309"/>
      <c r="CR3205" s="309"/>
      <c r="CS3205" s="309"/>
      <c r="CT3205" s="25"/>
    </row>
    <row r="3206" spans="2:98" s="24" customFormat="1" x14ac:dyDescent="0.25">
      <c r="B3206" s="210"/>
      <c r="E3206" s="211"/>
      <c r="G3206" s="102"/>
      <c r="H3206" s="307"/>
      <c r="I3206" s="103"/>
      <c r="J3206" s="104"/>
      <c r="K3206" s="109"/>
      <c r="L3206" s="308"/>
      <c r="Z3206" s="309"/>
      <c r="AD3206" s="309"/>
      <c r="AR3206" s="309"/>
      <c r="AS3206" s="309"/>
      <c r="AT3206" s="309"/>
      <c r="AU3206" s="309"/>
      <c r="AV3206" s="309"/>
      <c r="AW3206" s="309"/>
      <c r="AX3206" s="309"/>
      <c r="AY3206" s="309"/>
      <c r="AZ3206" s="309"/>
      <c r="BA3206" s="309"/>
      <c r="BB3206" s="309"/>
      <c r="BC3206" s="309"/>
      <c r="BD3206" s="309"/>
      <c r="BE3206" s="309"/>
      <c r="BF3206" s="309"/>
      <c r="BG3206" s="309"/>
      <c r="BH3206" s="309"/>
      <c r="BI3206" s="309"/>
      <c r="BJ3206" s="309"/>
      <c r="BK3206" s="309"/>
      <c r="BL3206" s="309"/>
      <c r="BM3206" s="309"/>
      <c r="BN3206" s="309"/>
      <c r="BO3206" s="309"/>
      <c r="BP3206" s="309"/>
      <c r="BQ3206" s="309"/>
      <c r="BR3206" s="309"/>
      <c r="BS3206" s="309"/>
      <c r="BT3206" s="309"/>
      <c r="BU3206" s="309"/>
      <c r="BV3206" s="309"/>
      <c r="BW3206" s="309"/>
      <c r="BX3206" s="309"/>
      <c r="BY3206" s="309"/>
      <c r="BZ3206" s="309"/>
      <c r="CA3206" s="309"/>
      <c r="CB3206" s="309"/>
      <c r="CC3206" s="309"/>
      <c r="CD3206" s="309"/>
      <c r="CE3206" s="309"/>
      <c r="CF3206" s="309"/>
      <c r="CG3206" s="309"/>
      <c r="CH3206" s="309"/>
      <c r="CI3206" s="309"/>
      <c r="CJ3206" s="309"/>
      <c r="CK3206" s="309"/>
      <c r="CL3206" s="309"/>
      <c r="CM3206" s="309"/>
      <c r="CN3206" s="309"/>
      <c r="CO3206" s="309"/>
      <c r="CP3206" s="309"/>
      <c r="CQ3206" s="309"/>
      <c r="CR3206" s="309"/>
      <c r="CS3206" s="309"/>
      <c r="CT3206" s="25"/>
    </row>
    <row r="3207" spans="2:98" s="24" customFormat="1" x14ac:dyDescent="0.25">
      <c r="B3207" s="210"/>
      <c r="E3207" s="211"/>
      <c r="G3207" s="102"/>
      <c r="H3207" s="307"/>
      <c r="I3207" s="103"/>
      <c r="J3207" s="104"/>
      <c r="K3207" s="109"/>
      <c r="L3207" s="308"/>
      <c r="Z3207" s="309"/>
      <c r="AD3207" s="309"/>
      <c r="AR3207" s="309"/>
      <c r="AS3207" s="309"/>
      <c r="AT3207" s="309"/>
      <c r="AU3207" s="309"/>
      <c r="AV3207" s="309"/>
      <c r="AW3207" s="309"/>
      <c r="AX3207" s="309"/>
      <c r="AY3207" s="309"/>
      <c r="AZ3207" s="309"/>
      <c r="BA3207" s="309"/>
      <c r="BB3207" s="309"/>
      <c r="BC3207" s="309"/>
      <c r="BD3207" s="309"/>
      <c r="BE3207" s="309"/>
      <c r="BF3207" s="309"/>
      <c r="BG3207" s="309"/>
      <c r="BH3207" s="309"/>
      <c r="BI3207" s="309"/>
      <c r="BJ3207" s="309"/>
      <c r="BK3207" s="309"/>
      <c r="BL3207" s="309"/>
      <c r="BM3207" s="309"/>
      <c r="BN3207" s="309"/>
      <c r="BO3207" s="309"/>
      <c r="BP3207" s="309"/>
      <c r="BQ3207" s="309"/>
      <c r="BR3207" s="309"/>
      <c r="BS3207" s="309"/>
      <c r="BT3207" s="309"/>
      <c r="BU3207" s="309"/>
      <c r="BV3207" s="309"/>
      <c r="BW3207" s="309"/>
      <c r="BX3207" s="309"/>
      <c r="BY3207" s="309"/>
      <c r="BZ3207" s="309"/>
      <c r="CA3207" s="309"/>
      <c r="CB3207" s="309"/>
      <c r="CC3207" s="309"/>
      <c r="CD3207" s="309"/>
      <c r="CE3207" s="309"/>
      <c r="CF3207" s="309"/>
      <c r="CG3207" s="309"/>
      <c r="CH3207" s="309"/>
      <c r="CI3207" s="309"/>
      <c r="CJ3207" s="309"/>
      <c r="CK3207" s="309"/>
      <c r="CL3207" s="309"/>
      <c r="CM3207" s="309"/>
      <c r="CN3207" s="309"/>
      <c r="CO3207" s="309"/>
      <c r="CP3207" s="309"/>
      <c r="CQ3207" s="309"/>
      <c r="CR3207" s="309"/>
      <c r="CS3207" s="309"/>
      <c r="CT3207" s="25"/>
    </row>
    <row r="3208" spans="2:98" s="24" customFormat="1" x14ac:dyDescent="0.25">
      <c r="B3208" s="210"/>
      <c r="E3208" s="211"/>
      <c r="G3208" s="102"/>
      <c r="H3208" s="307"/>
      <c r="I3208" s="103"/>
      <c r="J3208" s="104"/>
      <c r="K3208" s="109"/>
      <c r="L3208" s="308"/>
      <c r="Z3208" s="309"/>
      <c r="AD3208" s="309"/>
      <c r="AR3208" s="309"/>
      <c r="AS3208" s="309"/>
      <c r="AT3208" s="309"/>
      <c r="AU3208" s="309"/>
      <c r="AV3208" s="309"/>
      <c r="AW3208" s="309"/>
      <c r="AX3208" s="309"/>
      <c r="AY3208" s="309"/>
      <c r="AZ3208" s="309"/>
      <c r="BA3208" s="309"/>
      <c r="BB3208" s="309"/>
      <c r="BC3208" s="309"/>
      <c r="BD3208" s="309"/>
      <c r="BE3208" s="309"/>
      <c r="BF3208" s="309"/>
      <c r="BG3208" s="309"/>
      <c r="BH3208" s="309"/>
      <c r="BI3208" s="309"/>
      <c r="BJ3208" s="309"/>
      <c r="BK3208" s="309"/>
      <c r="BL3208" s="309"/>
      <c r="BM3208" s="309"/>
      <c r="BN3208" s="309"/>
      <c r="BO3208" s="309"/>
      <c r="BP3208" s="309"/>
      <c r="BQ3208" s="309"/>
      <c r="BR3208" s="309"/>
      <c r="BS3208" s="309"/>
      <c r="BT3208" s="309"/>
      <c r="BU3208" s="309"/>
      <c r="BV3208" s="309"/>
      <c r="BW3208" s="309"/>
      <c r="BX3208" s="309"/>
      <c r="BY3208" s="309"/>
      <c r="BZ3208" s="309"/>
      <c r="CA3208" s="309"/>
      <c r="CB3208" s="309"/>
      <c r="CC3208" s="309"/>
      <c r="CD3208" s="309"/>
      <c r="CE3208" s="309"/>
      <c r="CF3208" s="309"/>
      <c r="CG3208" s="309"/>
      <c r="CH3208" s="309"/>
      <c r="CI3208" s="309"/>
      <c r="CJ3208" s="309"/>
      <c r="CK3208" s="309"/>
      <c r="CL3208" s="309"/>
      <c r="CM3208" s="309"/>
      <c r="CN3208" s="309"/>
      <c r="CO3208" s="309"/>
      <c r="CP3208" s="309"/>
      <c r="CQ3208" s="309"/>
      <c r="CR3208" s="309"/>
      <c r="CS3208" s="309"/>
      <c r="CT3208" s="25"/>
    </row>
    <row r="3209" spans="2:98" s="24" customFormat="1" x14ac:dyDescent="0.25">
      <c r="B3209" s="210"/>
      <c r="E3209" s="211"/>
      <c r="G3209" s="102"/>
      <c r="H3209" s="307"/>
      <c r="I3209" s="103"/>
      <c r="J3209" s="104"/>
      <c r="K3209" s="109"/>
      <c r="L3209" s="308"/>
      <c r="Z3209" s="309"/>
      <c r="AD3209" s="309"/>
      <c r="AR3209" s="309"/>
      <c r="AS3209" s="309"/>
      <c r="AT3209" s="309"/>
      <c r="AU3209" s="309"/>
      <c r="AV3209" s="309"/>
      <c r="AW3209" s="309"/>
      <c r="AX3209" s="309"/>
      <c r="AY3209" s="309"/>
      <c r="AZ3209" s="309"/>
      <c r="BA3209" s="309"/>
      <c r="BB3209" s="309"/>
      <c r="BC3209" s="309"/>
      <c r="BD3209" s="309"/>
      <c r="BE3209" s="309"/>
      <c r="BF3209" s="309"/>
      <c r="BG3209" s="309"/>
      <c r="BH3209" s="309"/>
      <c r="BI3209" s="309"/>
      <c r="BJ3209" s="309"/>
      <c r="BK3209" s="309"/>
      <c r="BL3209" s="309"/>
      <c r="BM3209" s="309"/>
      <c r="BN3209" s="309"/>
      <c r="BO3209" s="309"/>
      <c r="BP3209" s="309"/>
      <c r="BQ3209" s="309"/>
      <c r="BR3209" s="309"/>
      <c r="BS3209" s="309"/>
      <c r="BT3209" s="309"/>
      <c r="BU3209" s="309"/>
      <c r="BV3209" s="309"/>
      <c r="BW3209" s="309"/>
      <c r="BX3209" s="309"/>
      <c r="BY3209" s="309"/>
      <c r="BZ3209" s="309"/>
      <c r="CA3209" s="309"/>
      <c r="CB3209" s="309"/>
      <c r="CC3209" s="309"/>
      <c r="CD3209" s="309"/>
      <c r="CE3209" s="309"/>
      <c r="CF3209" s="309"/>
      <c r="CG3209" s="309"/>
      <c r="CH3209" s="309"/>
      <c r="CI3209" s="309"/>
      <c r="CJ3209" s="309"/>
      <c r="CK3209" s="309"/>
      <c r="CL3209" s="309"/>
      <c r="CM3209" s="309"/>
      <c r="CN3209" s="309"/>
      <c r="CO3209" s="309"/>
      <c r="CP3209" s="309"/>
      <c r="CQ3209" s="309"/>
      <c r="CR3209" s="309"/>
      <c r="CS3209" s="309"/>
      <c r="CT3209" s="25"/>
    </row>
    <row r="3210" spans="2:98" s="24" customFormat="1" x14ac:dyDescent="0.25">
      <c r="B3210" s="210"/>
      <c r="E3210" s="211"/>
      <c r="G3210" s="102"/>
      <c r="H3210" s="307"/>
      <c r="I3210" s="103"/>
      <c r="J3210" s="104"/>
      <c r="K3210" s="109"/>
      <c r="L3210" s="308"/>
      <c r="Z3210" s="309"/>
      <c r="AD3210" s="309"/>
      <c r="AR3210" s="309"/>
      <c r="AS3210" s="309"/>
      <c r="AT3210" s="309"/>
      <c r="AU3210" s="309"/>
      <c r="AV3210" s="309"/>
      <c r="AW3210" s="309"/>
      <c r="AX3210" s="309"/>
      <c r="AY3210" s="309"/>
      <c r="AZ3210" s="309"/>
      <c r="BA3210" s="309"/>
      <c r="BB3210" s="309"/>
      <c r="BC3210" s="309"/>
      <c r="BD3210" s="309"/>
      <c r="BE3210" s="309"/>
      <c r="BF3210" s="309"/>
      <c r="BG3210" s="309"/>
      <c r="BH3210" s="309"/>
      <c r="BI3210" s="309"/>
      <c r="BJ3210" s="309"/>
      <c r="BK3210" s="309"/>
      <c r="BL3210" s="309"/>
      <c r="BM3210" s="309"/>
      <c r="BN3210" s="309"/>
      <c r="BO3210" s="309"/>
      <c r="BP3210" s="309"/>
      <c r="BQ3210" s="309"/>
      <c r="BR3210" s="309"/>
      <c r="BS3210" s="309"/>
      <c r="BT3210" s="309"/>
      <c r="BU3210" s="309"/>
      <c r="BV3210" s="309"/>
      <c r="BW3210" s="309"/>
      <c r="BX3210" s="309"/>
      <c r="BY3210" s="309"/>
      <c r="BZ3210" s="309"/>
      <c r="CA3210" s="309"/>
      <c r="CB3210" s="309"/>
      <c r="CC3210" s="309"/>
      <c r="CD3210" s="309"/>
      <c r="CE3210" s="309"/>
      <c r="CF3210" s="309"/>
      <c r="CG3210" s="309"/>
      <c r="CH3210" s="309"/>
      <c r="CI3210" s="309"/>
      <c r="CJ3210" s="309"/>
      <c r="CK3210" s="309"/>
      <c r="CL3210" s="309"/>
      <c r="CM3210" s="309"/>
      <c r="CN3210" s="309"/>
      <c r="CO3210" s="309"/>
      <c r="CP3210" s="309"/>
      <c r="CQ3210" s="309"/>
      <c r="CR3210" s="309"/>
      <c r="CS3210" s="309"/>
      <c r="CT3210" s="25"/>
    </row>
    <row r="3211" spans="2:98" s="24" customFormat="1" x14ac:dyDescent="0.25">
      <c r="B3211" s="210"/>
      <c r="E3211" s="211"/>
      <c r="G3211" s="102"/>
      <c r="H3211" s="307"/>
      <c r="I3211" s="103"/>
      <c r="J3211" s="104"/>
      <c r="K3211" s="109"/>
      <c r="L3211" s="308"/>
      <c r="Z3211" s="309"/>
      <c r="AD3211" s="309"/>
      <c r="AR3211" s="309"/>
      <c r="AS3211" s="309"/>
      <c r="AT3211" s="309"/>
      <c r="AU3211" s="309"/>
      <c r="AV3211" s="309"/>
      <c r="AW3211" s="309"/>
      <c r="AX3211" s="309"/>
      <c r="AY3211" s="309"/>
      <c r="AZ3211" s="309"/>
      <c r="BA3211" s="309"/>
      <c r="BB3211" s="309"/>
      <c r="BC3211" s="309"/>
      <c r="BD3211" s="309"/>
      <c r="BE3211" s="309"/>
      <c r="BF3211" s="309"/>
      <c r="BG3211" s="309"/>
      <c r="BH3211" s="309"/>
      <c r="BI3211" s="309"/>
      <c r="BJ3211" s="309"/>
      <c r="BK3211" s="309"/>
      <c r="BL3211" s="309"/>
      <c r="BM3211" s="309"/>
      <c r="BN3211" s="309"/>
      <c r="BO3211" s="309"/>
      <c r="BP3211" s="309"/>
      <c r="BQ3211" s="309"/>
      <c r="BR3211" s="309"/>
      <c r="BS3211" s="309"/>
      <c r="BT3211" s="309"/>
      <c r="BU3211" s="309"/>
      <c r="BV3211" s="309"/>
      <c r="BW3211" s="309"/>
      <c r="BX3211" s="309"/>
      <c r="BY3211" s="309"/>
      <c r="BZ3211" s="309"/>
      <c r="CA3211" s="309"/>
      <c r="CB3211" s="309"/>
      <c r="CC3211" s="309"/>
      <c r="CD3211" s="309"/>
      <c r="CE3211" s="309"/>
      <c r="CF3211" s="309"/>
      <c r="CG3211" s="309"/>
      <c r="CH3211" s="309"/>
      <c r="CI3211" s="309"/>
      <c r="CJ3211" s="309"/>
      <c r="CK3211" s="309"/>
      <c r="CL3211" s="309"/>
      <c r="CM3211" s="309"/>
      <c r="CN3211" s="309"/>
      <c r="CO3211" s="309"/>
      <c r="CP3211" s="309"/>
      <c r="CQ3211" s="309"/>
      <c r="CR3211" s="309"/>
      <c r="CS3211" s="309"/>
      <c r="CT3211" s="25"/>
    </row>
    <row r="3212" spans="2:98" s="24" customFormat="1" x14ac:dyDescent="0.25">
      <c r="B3212" s="210"/>
      <c r="E3212" s="211"/>
      <c r="G3212" s="102"/>
      <c r="H3212" s="307"/>
      <c r="I3212" s="103"/>
      <c r="J3212" s="104"/>
      <c r="K3212" s="109"/>
      <c r="L3212" s="308"/>
      <c r="Z3212" s="309"/>
      <c r="AD3212" s="309"/>
      <c r="AR3212" s="309"/>
      <c r="AS3212" s="309"/>
      <c r="AT3212" s="309"/>
      <c r="AU3212" s="309"/>
      <c r="AV3212" s="309"/>
      <c r="AW3212" s="309"/>
      <c r="AX3212" s="309"/>
      <c r="AY3212" s="309"/>
      <c r="AZ3212" s="309"/>
      <c r="BA3212" s="309"/>
      <c r="BB3212" s="309"/>
      <c r="BC3212" s="309"/>
      <c r="BD3212" s="309"/>
      <c r="BE3212" s="309"/>
      <c r="BF3212" s="309"/>
      <c r="BG3212" s="309"/>
      <c r="BH3212" s="309"/>
      <c r="BI3212" s="309"/>
      <c r="BJ3212" s="309"/>
      <c r="BK3212" s="309"/>
      <c r="BL3212" s="309"/>
      <c r="BM3212" s="309"/>
      <c r="BN3212" s="309"/>
      <c r="BO3212" s="309"/>
      <c r="BP3212" s="309"/>
      <c r="BQ3212" s="309"/>
      <c r="BR3212" s="309"/>
      <c r="BS3212" s="309"/>
      <c r="BT3212" s="309"/>
      <c r="BU3212" s="309"/>
      <c r="BV3212" s="309"/>
      <c r="BW3212" s="309"/>
      <c r="BX3212" s="309"/>
      <c r="BY3212" s="309"/>
      <c r="BZ3212" s="309"/>
      <c r="CA3212" s="309"/>
      <c r="CB3212" s="309"/>
      <c r="CC3212" s="309"/>
      <c r="CD3212" s="309"/>
      <c r="CE3212" s="309"/>
      <c r="CF3212" s="309"/>
      <c r="CG3212" s="309"/>
      <c r="CH3212" s="309"/>
      <c r="CI3212" s="309"/>
      <c r="CJ3212" s="309"/>
      <c r="CK3212" s="309"/>
      <c r="CL3212" s="309"/>
      <c r="CM3212" s="309"/>
      <c r="CN3212" s="309"/>
      <c r="CO3212" s="309"/>
      <c r="CP3212" s="309"/>
      <c r="CQ3212" s="309"/>
      <c r="CR3212" s="309"/>
      <c r="CS3212" s="309"/>
      <c r="CT3212" s="25"/>
    </row>
    <row r="3213" spans="2:98" s="24" customFormat="1" x14ac:dyDescent="0.25">
      <c r="B3213" s="210"/>
      <c r="E3213" s="211"/>
      <c r="G3213" s="102"/>
      <c r="H3213" s="307"/>
      <c r="I3213" s="103"/>
      <c r="J3213" s="104"/>
      <c r="K3213" s="109"/>
      <c r="L3213" s="308"/>
      <c r="Z3213" s="309"/>
      <c r="AD3213" s="309"/>
      <c r="AR3213" s="309"/>
      <c r="AS3213" s="309"/>
      <c r="AT3213" s="309"/>
      <c r="AU3213" s="309"/>
      <c r="AV3213" s="309"/>
      <c r="AW3213" s="309"/>
      <c r="AX3213" s="309"/>
      <c r="AY3213" s="309"/>
      <c r="AZ3213" s="309"/>
      <c r="BA3213" s="309"/>
      <c r="BB3213" s="309"/>
      <c r="BC3213" s="309"/>
      <c r="BD3213" s="309"/>
      <c r="BE3213" s="309"/>
      <c r="BF3213" s="309"/>
      <c r="BG3213" s="309"/>
      <c r="BH3213" s="309"/>
      <c r="BI3213" s="309"/>
      <c r="BJ3213" s="309"/>
      <c r="BK3213" s="309"/>
      <c r="BL3213" s="309"/>
      <c r="BM3213" s="309"/>
      <c r="BN3213" s="309"/>
      <c r="BO3213" s="309"/>
      <c r="BP3213" s="309"/>
      <c r="BQ3213" s="309"/>
      <c r="BR3213" s="309"/>
      <c r="BS3213" s="309"/>
      <c r="BT3213" s="309"/>
      <c r="BU3213" s="309"/>
      <c r="BV3213" s="309"/>
      <c r="BW3213" s="309"/>
      <c r="BX3213" s="309"/>
      <c r="BY3213" s="309"/>
      <c r="BZ3213" s="309"/>
      <c r="CA3213" s="309"/>
      <c r="CB3213" s="309"/>
      <c r="CC3213" s="309"/>
      <c r="CD3213" s="309"/>
      <c r="CE3213" s="309"/>
      <c r="CF3213" s="309"/>
      <c r="CG3213" s="309"/>
      <c r="CH3213" s="309"/>
      <c r="CI3213" s="309"/>
      <c r="CJ3213" s="309"/>
      <c r="CK3213" s="309"/>
      <c r="CL3213" s="309"/>
      <c r="CM3213" s="309"/>
      <c r="CN3213" s="309"/>
      <c r="CO3213" s="309"/>
      <c r="CP3213" s="309"/>
      <c r="CQ3213" s="309"/>
      <c r="CR3213" s="309"/>
      <c r="CS3213" s="309"/>
      <c r="CT3213" s="25"/>
    </row>
    <row r="3214" spans="2:98" s="24" customFormat="1" x14ac:dyDescent="0.25">
      <c r="B3214" s="210"/>
      <c r="E3214" s="211"/>
      <c r="G3214" s="102"/>
      <c r="H3214" s="307"/>
      <c r="I3214" s="103"/>
      <c r="J3214" s="104"/>
      <c r="K3214" s="109"/>
      <c r="L3214" s="308"/>
      <c r="Z3214" s="309"/>
      <c r="AD3214" s="309"/>
      <c r="AR3214" s="309"/>
      <c r="AS3214" s="309"/>
      <c r="AT3214" s="309"/>
      <c r="AU3214" s="309"/>
      <c r="AV3214" s="309"/>
      <c r="AW3214" s="309"/>
      <c r="AX3214" s="309"/>
      <c r="AY3214" s="309"/>
      <c r="AZ3214" s="309"/>
      <c r="BA3214" s="309"/>
      <c r="BB3214" s="309"/>
      <c r="BC3214" s="309"/>
      <c r="BD3214" s="309"/>
      <c r="BE3214" s="309"/>
      <c r="BF3214" s="309"/>
      <c r="BG3214" s="309"/>
      <c r="BH3214" s="309"/>
      <c r="BI3214" s="309"/>
      <c r="BJ3214" s="309"/>
      <c r="BK3214" s="309"/>
      <c r="BL3214" s="309"/>
      <c r="BM3214" s="309"/>
      <c r="BN3214" s="309"/>
      <c r="BO3214" s="309"/>
      <c r="BP3214" s="309"/>
      <c r="BQ3214" s="309"/>
      <c r="BR3214" s="309"/>
      <c r="BS3214" s="309"/>
      <c r="BT3214" s="309"/>
      <c r="BU3214" s="309"/>
      <c r="BV3214" s="309"/>
      <c r="BW3214" s="309"/>
      <c r="BX3214" s="309"/>
      <c r="BY3214" s="309"/>
      <c r="BZ3214" s="309"/>
      <c r="CA3214" s="309"/>
      <c r="CB3214" s="309"/>
      <c r="CC3214" s="309"/>
      <c r="CD3214" s="309"/>
      <c r="CE3214" s="309"/>
      <c r="CF3214" s="309"/>
      <c r="CG3214" s="309"/>
      <c r="CH3214" s="309"/>
      <c r="CI3214" s="309"/>
      <c r="CJ3214" s="309"/>
      <c r="CK3214" s="309"/>
      <c r="CL3214" s="309"/>
      <c r="CM3214" s="309"/>
      <c r="CN3214" s="309"/>
      <c r="CO3214" s="309"/>
      <c r="CP3214" s="309"/>
      <c r="CQ3214" s="309"/>
      <c r="CR3214" s="309"/>
      <c r="CS3214" s="309"/>
      <c r="CT3214" s="25"/>
    </row>
    <row r="3215" spans="2:98" s="24" customFormat="1" x14ac:dyDescent="0.25">
      <c r="B3215" s="210"/>
      <c r="E3215" s="211"/>
      <c r="G3215" s="102"/>
      <c r="H3215" s="307"/>
      <c r="I3215" s="103"/>
      <c r="J3215" s="104"/>
      <c r="K3215" s="109"/>
      <c r="L3215" s="308"/>
      <c r="Z3215" s="309"/>
      <c r="AD3215" s="309"/>
      <c r="AR3215" s="309"/>
      <c r="AS3215" s="309"/>
      <c r="AT3215" s="309"/>
      <c r="AU3215" s="309"/>
      <c r="AV3215" s="309"/>
      <c r="AW3215" s="309"/>
      <c r="AX3215" s="309"/>
      <c r="AY3215" s="309"/>
      <c r="AZ3215" s="309"/>
      <c r="BA3215" s="309"/>
      <c r="BB3215" s="309"/>
      <c r="BC3215" s="309"/>
      <c r="BD3215" s="309"/>
      <c r="BE3215" s="309"/>
      <c r="BF3215" s="309"/>
      <c r="BG3215" s="309"/>
      <c r="BH3215" s="309"/>
      <c r="BI3215" s="309"/>
      <c r="BJ3215" s="309"/>
      <c r="BK3215" s="309"/>
      <c r="BL3215" s="309"/>
      <c r="BM3215" s="309"/>
      <c r="BN3215" s="309"/>
      <c r="BO3215" s="309"/>
      <c r="BP3215" s="309"/>
      <c r="BQ3215" s="309"/>
      <c r="BR3215" s="309"/>
      <c r="BS3215" s="309"/>
      <c r="BT3215" s="309"/>
      <c r="BU3215" s="309"/>
      <c r="BV3215" s="309"/>
      <c r="BW3215" s="309"/>
      <c r="BX3215" s="309"/>
      <c r="BY3215" s="309"/>
      <c r="BZ3215" s="309"/>
      <c r="CA3215" s="309"/>
      <c r="CB3215" s="309"/>
      <c r="CC3215" s="309"/>
      <c r="CD3215" s="309"/>
      <c r="CE3215" s="309"/>
      <c r="CF3215" s="309"/>
      <c r="CG3215" s="309"/>
      <c r="CH3215" s="309"/>
      <c r="CI3215" s="309"/>
      <c r="CJ3215" s="309"/>
      <c r="CK3215" s="309"/>
      <c r="CL3215" s="309"/>
      <c r="CM3215" s="309"/>
      <c r="CN3215" s="309"/>
      <c r="CO3215" s="309"/>
      <c r="CP3215" s="309"/>
      <c r="CQ3215" s="309"/>
      <c r="CR3215" s="309"/>
      <c r="CS3215" s="309"/>
      <c r="CT3215" s="25"/>
    </row>
    <row r="3216" spans="2:98" s="24" customFormat="1" x14ac:dyDescent="0.25">
      <c r="B3216" s="210"/>
      <c r="E3216" s="211"/>
      <c r="G3216" s="102"/>
      <c r="H3216" s="307"/>
      <c r="I3216" s="103"/>
      <c r="J3216" s="104"/>
      <c r="K3216" s="109"/>
      <c r="L3216" s="308"/>
      <c r="Z3216" s="309"/>
      <c r="AD3216" s="309"/>
      <c r="AR3216" s="309"/>
      <c r="AS3216" s="309"/>
      <c r="AT3216" s="309"/>
      <c r="AU3216" s="309"/>
      <c r="AV3216" s="309"/>
      <c r="AW3216" s="309"/>
      <c r="AX3216" s="309"/>
      <c r="AY3216" s="309"/>
      <c r="AZ3216" s="309"/>
      <c r="BA3216" s="309"/>
      <c r="BB3216" s="309"/>
      <c r="BC3216" s="309"/>
      <c r="BD3216" s="309"/>
      <c r="BE3216" s="309"/>
      <c r="BF3216" s="309"/>
      <c r="BG3216" s="309"/>
      <c r="BH3216" s="309"/>
      <c r="BI3216" s="309"/>
      <c r="BJ3216" s="309"/>
      <c r="BK3216" s="309"/>
      <c r="BL3216" s="309"/>
      <c r="BM3216" s="309"/>
      <c r="BN3216" s="309"/>
      <c r="BO3216" s="309"/>
      <c r="BP3216" s="309"/>
      <c r="BQ3216" s="309"/>
      <c r="BR3216" s="309"/>
      <c r="BS3216" s="309"/>
      <c r="BT3216" s="309"/>
      <c r="BU3216" s="309"/>
      <c r="BV3216" s="309"/>
      <c r="BW3216" s="309"/>
      <c r="BX3216" s="309"/>
      <c r="BY3216" s="309"/>
      <c r="BZ3216" s="309"/>
      <c r="CA3216" s="309"/>
      <c r="CB3216" s="309"/>
      <c r="CC3216" s="309"/>
      <c r="CD3216" s="309"/>
      <c r="CE3216" s="309"/>
      <c r="CF3216" s="309"/>
      <c r="CG3216" s="309"/>
      <c r="CH3216" s="309"/>
      <c r="CI3216" s="309"/>
      <c r="CJ3216" s="309"/>
      <c r="CK3216" s="309"/>
      <c r="CL3216" s="309"/>
      <c r="CM3216" s="309"/>
      <c r="CN3216" s="309"/>
      <c r="CO3216" s="309"/>
      <c r="CP3216" s="309"/>
      <c r="CQ3216" s="309"/>
      <c r="CR3216" s="309"/>
      <c r="CS3216" s="309"/>
      <c r="CT3216" s="25"/>
    </row>
    <row r="3217" spans="2:98" s="24" customFormat="1" x14ac:dyDescent="0.25">
      <c r="B3217" s="210"/>
      <c r="E3217" s="211"/>
      <c r="G3217" s="102"/>
      <c r="H3217" s="307"/>
      <c r="I3217" s="103"/>
      <c r="J3217" s="104"/>
      <c r="K3217" s="109"/>
      <c r="L3217" s="308"/>
      <c r="Z3217" s="309"/>
      <c r="AD3217" s="309"/>
      <c r="AR3217" s="309"/>
      <c r="AS3217" s="309"/>
      <c r="AT3217" s="309"/>
      <c r="AU3217" s="309"/>
      <c r="AV3217" s="309"/>
      <c r="AW3217" s="309"/>
      <c r="AX3217" s="309"/>
      <c r="AY3217" s="309"/>
      <c r="AZ3217" s="309"/>
      <c r="BA3217" s="309"/>
      <c r="BB3217" s="309"/>
      <c r="BC3217" s="309"/>
      <c r="BD3217" s="309"/>
      <c r="BE3217" s="309"/>
      <c r="BF3217" s="309"/>
      <c r="BG3217" s="309"/>
      <c r="BH3217" s="309"/>
      <c r="BI3217" s="309"/>
      <c r="BJ3217" s="309"/>
      <c r="BK3217" s="309"/>
      <c r="BL3217" s="309"/>
      <c r="BM3217" s="309"/>
      <c r="BN3217" s="309"/>
      <c r="BO3217" s="309"/>
      <c r="BP3217" s="309"/>
      <c r="BQ3217" s="309"/>
      <c r="BR3217" s="309"/>
      <c r="BS3217" s="309"/>
      <c r="BT3217" s="309"/>
      <c r="BU3217" s="309"/>
      <c r="BV3217" s="309"/>
      <c r="BW3217" s="309"/>
      <c r="BX3217" s="309"/>
      <c r="BY3217" s="309"/>
      <c r="BZ3217" s="309"/>
      <c r="CA3217" s="309"/>
      <c r="CB3217" s="309"/>
      <c r="CC3217" s="309"/>
      <c r="CD3217" s="309"/>
      <c r="CE3217" s="309"/>
      <c r="CF3217" s="309"/>
      <c r="CG3217" s="309"/>
      <c r="CH3217" s="309"/>
      <c r="CI3217" s="309"/>
      <c r="CJ3217" s="309"/>
      <c r="CK3217" s="309"/>
      <c r="CL3217" s="309"/>
      <c r="CM3217" s="309"/>
      <c r="CN3217" s="309"/>
      <c r="CO3217" s="309"/>
      <c r="CP3217" s="309"/>
      <c r="CQ3217" s="309"/>
      <c r="CR3217" s="309"/>
      <c r="CS3217" s="309"/>
      <c r="CT3217" s="25"/>
    </row>
    <row r="3218" spans="2:98" s="24" customFormat="1" x14ac:dyDescent="0.25">
      <c r="B3218" s="210"/>
      <c r="E3218" s="211"/>
      <c r="G3218" s="102"/>
      <c r="H3218" s="307"/>
      <c r="I3218" s="103"/>
      <c r="J3218" s="104"/>
      <c r="K3218" s="109"/>
      <c r="L3218" s="308"/>
      <c r="Z3218" s="309"/>
      <c r="AD3218" s="309"/>
      <c r="AR3218" s="309"/>
      <c r="AS3218" s="309"/>
      <c r="AT3218" s="309"/>
      <c r="AU3218" s="309"/>
      <c r="AV3218" s="309"/>
      <c r="AW3218" s="309"/>
      <c r="AX3218" s="309"/>
      <c r="AY3218" s="309"/>
      <c r="AZ3218" s="309"/>
      <c r="BA3218" s="309"/>
      <c r="BB3218" s="309"/>
      <c r="BC3218" s="309"/>
      <c r="BD3218" s="309"/>
      <c r="BE3218" s="309"/>
      <c r="BF3218" s="309"/>
      <c r="BG3218" s="309"/>
      <c r="BH3218" s="309"/>
      <c r="BI3218" s="309"/>
      <c r="BJ3218" s="309"/>
      <c r="BK3218" s="309"/>
      <c r="BL3218" s="309"/>
      <c r="BM3218" s="309"/>
      <c r="BN3218" s="309"/>
      <c r="BO3218" s="309"/>
      <c r="BP3218" s="309"/>
      <c r="BQ3218" s="309"/>
      <c r="BR3218" s="309"/>
      <c r="BS3218" s="309"/>
      <c r="BT3218" s="309"/>
      <c r="BU3218" s="309"/>
      <c r="BV3218" s="309"/>
      <c r="BW3218" s="309"/>
      <c r="BX3218" s="309"/>
      <c r="BY3218" s="309"/>
      <c r="BZ3218" s="309"/>
      <c r="CA3218" s="309"/>
      <c r="CB3218" s="309"/>
      <c r="CC3218" s="309"/>
      <c r="CD3218" s="309"/>
      <c r="CE3218" s="309"/>
      <c r="CF3218" s="309"/>
      <c r="CG3218" s="309"/>
      <c r="CH3218" s="309"/>
      <c r="CI3218" s="309"/>
      <c r="CJ3218" s="309"/>
      <c r="CK3218" s="309"/>
      <c r="CL3218" s="309"/>
      <c r="CM3218" s="309"/>
      <c r="CN3218" s="309"/>
      <c r="CO3218" s="309"/>
      <c r="CP3218" s="309"/>
      <c r="CQ3218" s="309"/>
      <c r="CR3218" s="309"/>
      <c r="CS3218" s="309"/>
      <c r="CT3218" s="25"/>
    </row>
    <row r="3219" spans="2:98" s="24" customFormat="1" x14ac:dyDescent="0.25">
      <c r="B3219" s="210"/>
      <c r="E3219" s="211"/>
      <c r="G3219" s="102"/>
      <c r="H3219" s="307"/>
      <c r="I3219" s="103"/>
      <c r="J3219" s="104"/>
      <c r="K3219" s="109"/>
      <c r="L3219" s="308"/>
      <c r="Z3219" s="309"/>
      <c r="AD3219" s="309"/>
      <c r="AR3219" s="309"/>
      <c r="AS3219" s="309"/>
      <c r="AT3219" s="309"/>
      <c r="AU3219" s="309"/>
      <c r="AV3219" s="309"/>
      <c r="AW3219" s="309"/>
      <c r="AX3219" s="309"/>
      <c r="AY3219" s="309"/>
      <c r="AZ3219" s="309"/>
      <c r="BA3219" s="309"/>
      <c r="BB3219" s="309"/>
      <c r="BC3219" s="309"/>
      <c r="BD3219" s="309"/>
      <c r="BE3219" s="309"/>
      <c r="BF3219" s="309"/>
      <c r="BG3219" s="309"/>
      <c r="BH3219" s="309"/>
      <c r="BI3219" s="309"/>
      <c r="BJ3219" s="309"/>
      <c r="BK3219" s="309"/>
      <c r="BL3219" s="309"/>
      <c r="BM3219" s="309"/>
      <c r="BN3219" s="309"/>
      <c r="BO3219" s="309"/>
      <c r="BP3219" s="309"/>
      <c r="BQ3219" s="309"/>
      <c r="BR3219" s="309"/>
      <c r="BS3219" s="309"/>
      <c r="BT3219" s="309"/>
      <c r="BU3219" s="309"/>
      <c r="BV3219" s="309"/>
      <c r="BW3219" s="309"/>
      <c r="BX3219" s="309"/>
      <c r="BY3219" s="309"/>
      <c r="BZ3219" s="309"/>
      <c r="CA3219" s="309"/>
      <c r="CB3219" s="309"/>
      <c r="CC3219" s="309"/>
      <c r="CD3219" s="309"/>
      <c r="CE3219" s="309"/>
      <c r="CF3219" s="309"/>
      <c r="CG3219" s="309"/>
      <c r="CH3219" s="309"/>
      <c r="CI3219" s="309"/>
      <c r="CJ3219" s="309"/>
      <c r="CK3219" s="309"/>
      <c r="CL3219" s="309"/>
      <c r="CM3219" s="309"/>
      <c r="CN3219" s="309"/>
      <c r="CO3219" s="309"/>
      <c r="CP3219" s="309"/>
      <c r="CQ3219" s="309"/>
      <c r="CR3219" s="309"/>
      <c r="CS3219" s="309"/>
      <c r="CT3219" s="25"/>
    </row>
    <row r="3220" spans="2:98" s="24" customFormat="1" x14ac:dyDescent="0.25">
      <c r="B3220" s="210"/>
      <c r="E3220" s="211"/>
      <c r="G3220" s="102"/>
      <c r="H3220" s="307"/>
      <c r="I3220" s="103"/>
      <c r="J3220" s="104"/>
      <c r="K3220" s="109"/>
      <c r="L3220" s="308"/>
      <c r="Z3220" s="309"/>
      <c r="AD3220" s="309"/>
      <c r="AR3220" s="309"/>
      <c r="AS3220" s="309"/>
      <c r="AT3220" s="309"/>
      <c r="AU3220" s="309"/>
      <c r="AV3220" s="309"/>
      <c r="AW3220" s="309"/>
      <c r="AX3220" s="309"/>
      <c r="AY3220" s="309"/>
      <c r="AZ3220" s="309"/>
      <c r="BA3220" s="309"/>
      <c r="BB3220" s="309"/>
      <c r="BC3220" s="309"/>
      <c r="BD3220" s="309"/>
      <c r="BE3220" s="309"/>
      <c r="BF3220" s="309"/>
      <c r="BG3220" s="309"/>
      <c r="BH3220" s="309"/>
      <c r="BI3220" s="309"/>
      <c r="BJ3220" s="309"/>
      <c r="BK3220" s="309"/>
      <c r="BL3220" s="309"/>
      <c r="BM3220" s="309"/>
      <c r="BN3220" s="309"/>
      <c r="BO3220" s="309"/>
      <c r="BP3220" s="309"/>
      <c r="BQ3220" s="309"/>
      <c r="BR3220" s="309"/>
      <c r="BS3220" s="309"/>
      <c r="BT3220" s="309"/>
      <c r="BU3220" s="309"/>
      <c r="BV3220" s="309"/>
      <c r="BW3220" s="309"/>
      <c r="BX3220" s="309"/>
      <c r="BY3220" s="309"/>
      <c r="BZ3220" s="309"/>
      <c r="CA3220" s="309"/>
      <c r="CB3220" s="309"/>
      <c r="CC3220" s="309"/>
      <c r="CD3220" s="309"/>
      <c r="CE3220" s="309"/>
      <c r="CF3220" s="309"/>
      <c r="CG3220" s="309"/>
      <c r="CH3220" s="309"/>
      <c r="CI3220" s="309"/>
      <c r="CJ3220" s="309"/>
      <c r="CK3220" s="309"/>
      <c r="CL3220" s="309"/>
      <c r="CM3220" s="309"/>
      <c r="CN3220" s="309"/>
      <c r="CO3220" s="309"/>
      <c r="CP3220" s="309"/>
      <c r="CQ3220" s="309"/>
      <c r="CR3220" s="309"/>
      <c r="CS3220" s="309"/>
      <c r="CT3220" s="25"/>
    </row>
    <row r="3221" spans="2:98" s="24" customFormat="1" x14ac:dyDescent="0.25">
      <c r="B3221" s="210"/>
      <c r="E3221" s="211"/>
      <c r="G3221" s="102"/>
      <c r="H3221" s="307"/>
      <c r="I3221" s="103"/>
      <c r="J3221" s="104"/>
      <c r="K3221" s="109"/>
      <c r="L3221" s="308"/>
      <c r="Z3221" s="309"/>
      <c r="AD3221" s="309"/>
      <c r="AR3221" s="309"/>
      <c r="AS3221" s="309"/>
      <c r="AT3221" s="309"/>
      <c r="AU3221" s="309"/>
      <c r="AV3221" s="309"/>
      <c r="AW3221" s="309"/>
      <c r="AX3221" s="309"/>
      <c r="AY3221" s="309"/>
      <c r="AZ3221" s="309"/>
      <c r="BA3221" s="309"/>
      <c r="BB3221" s="309"/>
      <c r="BC3221" s="309"/>
      <c r="BD3221" s="309"/>
      <c r="BE3221" s="309"/>
      <c r="BF3221" s="309"/>
      <c r="BG3221" s="309"/>
      <c r="BH3221" s="309"/>
      <c r="BI3221" s="309"/>
      <c r="BJ3221" s="309"/>
      <c r="BK3221" s="309"/>
      <c r="BL3221" s="309"/>
      <c r="BM3221" s="309"/>
      <c r="BN3221" s="309"/>
      <c r="BO3221" s="309"/>
      <c r="BP3221" s="309"/>
      <c r="BQ3221" s="309"/>
      <c r="BR3221" s="309"/>
      <c r="BS3221" s="309"/>
      <c r="BT3221" s="309"/>
      <c r="BU3221" s="309"/>
      <c r="BV3221" s="309"/>
      <c r="BW3221" s="309"/>
      <c r="BX3221" s="309"/>
      <c r="BY3221" s="309"/>
      <c r="BZ3221" s="309"/>
      <c r="CA3221" s="309"/>
      <c r="CB3221" s="309"/>
      <c r="CC3221" s="309"/>
      <c r="CD3221" s="309"/>
      <c r="CE3221" s="309"/>
      <c r="CF3221" s="309"/>
      <c r="CG3221" s="309"/>
      <c r="CH3221" s="309"/>
      <c r="CI3221" s="309"/>
      <c r="CJ3221" s="309"/>
      <c r="CK3221" s="309"/>
      <c r="CL3221" s="309"/>
      <c r="CM3221" s="309"/>
      <c r="CN3221" s="309"/>
      <c r="CO3221" s="309"/>
      <c r="CP3221" s="309"/>
      <c r="CQ3221" s="309"/>
      <c r="CR3221" s="309"/>
      <c r="CS3221" s="309"/>
      <c r="CT3221" s="25"/>
    </row>
    <row r="3222" spans="2:98" s="24" customFormat="1" x14ac:dyDescent="0.25">
      <c r="B3222" s="210"/>
      <c r="E3222" s="211"/>
      <c r="G3222" s="102"/>
      <c r="H3222" s="307"/>
      <c r="I3222" s="103"/>
      <c r="J3222" s="104"/>
      <c r="K3222" s="109"/>
      <c r="L3222" s="308"/>
      <c r="Z3222" s="309"/>
      <c r="AD3222" s="309"/>
      <c r="AR3222" s="309"/>
      <c r="AS3222" s="309"/>
      <c r="AT3222" s="309"/>
      <c r="AU3222" s="309"/>
      <c r="AV3222" s="309"/>
      <c r="AW3222" s="309"/>
      <c r="AX3222" s="309"/>
      <c r="AY3222" s="309"/>
      <c r="AZ3222" s="309"/>
      <c r="BA3222" s="309"/>
      <c r="BB3222" s="309"/>
      <c r="BC3222" s="309"/>
      <c r="BD3222" s="309"/>
      <c r="BE3222" s="309"/>
      <c r="BF3222" s="309"/>
      <c r="BG3222" s="309"/>
      <c r="BH3222" s="309"/>
      <c r="BI3222" s="309"/>
      <c r="BJ3222" s="309"/>
      <c r="BK3222" s="309"/>
      <c r="BL3222" s="309"/>
      <c r="BM3222" s="309"/>
      <c r="BN3222" s="309"/>
      <c r="BO3222" s="309"/>
      <c r="BP3222" s="309"/>
      <c r="BQ3222" s="309"/>
      <c r="BR3222" s="309"/>
      <c r="BS3222" s="309"/>
      <c r="BT3222" s="309"/>
      <c r="BU3222" s="309"/>
      <c r="BV3222" s="309"/>
      <c r="BW3222" s="309"/>
      <c r="BX3222" s="309"/>
      <c r="BY3222" s="309"/>
      <c r="BZ3222" s="309"/>
      <c r="CA3222" s="309"/>
      <c r="CB3222" s="309"/>
      <c r="CC3222" s="309"/>
      <c r="CD3222" s="309"/>
      <c r="CE3222" s="309"/>
      <c r="CF3222" s="309"/>
      <c r="CG3222" s="309"/>
      <c r="CH3222" s="309"/>
      <c r="CI3222" s="309"/>
      <c r="CJ3222" s="309"/>
      <c r="CK3222" s="309"/>
      <c r="CL3222" s="309"/>
      <c r="CM3222" s="309"/>
      <c r="CN3222" s="309"/>
      <c r="CO3222" s="309"/>
      <c r="CP3222" s="309"/>
      <c r="CQ3222" s="309"/>
      <c r="CR3222" s="309"/>
      <c r="CS3222" s="309"/>
      <c r="CT3222" s="25"/>
    </row>
    <row r="3223" spans="2:98" s="24" customFormat="1" x14ac:dyDescent="0.25">
      <c r="B3223" s="210"/>
      <c r="E3223" s="211"/>
      <c r="G3223" s="102"/>
      <c r="H3223" s="307"/>
      <c r="I3223" s="103"/>
      <c r="J3223" s="104"/>
      <c r="K3223" s="109"/>
      <c r="L3223" s="308"/>
      <c r="Z3223" s="309"/>
      <c r="AD3223" s="309"/>
      <c r="AR3223" s="309"/>
      <c r="AS3223" s="309"/>
      <c r="AT3223" s="309"/>
      <c r="AU3223" s="309"/>
      <c r="AV3223" s="309"/>
      <c r="AW3223" s="309"/>
      <c r="AX3223" s="309"/>
      <c r="AY3223" s="309"/>
      <c r="AZ3223" s="309"/>
      <c r="BA3223" s="309"/>
      <c r="BB3223" s="309"/>
      <c r="BC3223" s="309"/>
      <c r="BD3223" s="309"/>
      <c r="BE3223" s="309"/>
      <c r="BF3223" s="309"/>
      <c r="BG3223" s="309"/>
      <c r="BH3223" s="309"/>
      <c r="BI3223" s="309"/>
      <c r="BJ3223" s="309"/>
      <c r="BK3223" s="309"/>
      <c r="BL3223" s="309"/>
      <c r="BM3223" s="309"/>
      <c r="BN3223" s="309"/>
      <c r="BO3223" s="309"/>
      <c r="BP3223" s="309"/>
      <c r="BQ3223" s="309"/>
      <c r="BR3223" s="309"/>
      <c r="BS3223" s="309"/>
      <c r="BT3223" s="309"/>
      <c r="BU3223" s="309"/>
      <c r="BV3223" s="309"/>
      <c r="BW3223" s="309"/>
      <c r="BX3223" s="309"/>
      <c r="BY3223" s="309"/>
      <c r="BZ3223" s="309"/>
      <c r="CA3223" s="309"/>
      <c r="CB3223" s="309"/>
      <c r="CC3223" s="309"/>
      <c r="CD3223" s="309"/>
      <c r="CE3223" s="309"/>
      <c r="CF3223" s="309"/>
      <c r="CG3223" s="309"/>
      <c r="CH3223" s="309"/>
      <c r="CI3223" s="309"/>
      <c r="CJ3223" s="309"/>
      <c r="CK3223" s="309"/>
      <c r="CL3223" s="309"/>
      <c r="CM3223" s="309"/>
      <c r="CN3223" s="309"/>
      <c r="CO3223" s="309"/>
      <c r="CP3223" s="309"/>
      <c r="CQ3223" s="309"/>
      <c r="CR3223" s="309"/>
      <c r="CS3223" s="309"/>
      <c r="CT3223" s="25"/>
    </row>
    <row r="3224" spans="2:98" s="24" customFormat="1" x14ac:dyDescent="0.25">
      <c r="B3224" s="210"/>
      <c r="E3224" s="211"/>
      <c r="G3224" s="102"/>
      <c r="H3224" s="307"/>
      <c r="I3224" s="103"/>
      <c r="J3224" s="104"/>
      <c r="K3224" s="109"/>
      <c r="L3224" s="308"/>
      <c r="Z3224" s="309"/>
      <c r="AD3224" s="309"/>
      <c r="AR3224" s="309"/>
      <c r="AS3224" s="309"/>
      <c r="AT3224" s="309"/>
      <c r="AU3224" s="309"/>
      <c r="AV3224" s="309"/>
      <c r="AW3224" s="309"/>
      <c r="AX3224" s="309"/>
      <c r="AY3224" s="309"/>
      <c r="AZ3224" s="309"/>
      <c r="BA3224" s="309"/>
      <c r="BB3224" s="309"/>
      <c r="BC3224" s="309"/>
      <c r="BD3224" s="309"/>
      <c r="BE3224" s="309"/>
      <c r="BF3224" s="309"/>
      <c r="BG3224" s="309"/>
      <c r="BH3224" s="309"/>
      <c r="BI3224" s="309"/>
      <c r="BJ3224" s="309"/>
      <c r="BK3224" s="309"/>
      <c r="BL3224" s="309"/>
      <c r="BM3224" s="309"/>
      <c r="BN3224" s="309"/>
      <c r="BO3224" s="309"/>
      <c r="BP3224" s="309"/>
      <c r="BQ3224" s="309"/>
      <c r="BR3224" s="309"/>
      <c r="BS3224" s="309"/>
      <c r="BT3224" s="309"/>
      <c r="BU3224" s="309"/>
      <c r="BV3224" s="309"/>
      <c r="BW3224" s="309"/>
      <c r="BX3224" s="309"/>
      <c r="BY3224" s="309"/>
      <c r="BZ3224" s="309"/>
      <c r="CA3224" s="309"/>
      <c r="CB3224" s="309"/>
      <c r="CC3224" s="309"/>
      <c r="CD3224" s="309"/>
      <c r="CE3224" s="309"/>
      <c r="CF3224" s="309"/>
      <c r="CG3224" s="309"/>
      <c r="CH3224" s="309"/>
      <c r="CI3224" s="309"/>
      <c r="CJ3224" s="309"/>
      <c r="CK3224" s="309"/>
      <c r="CL3224" s="309"/>
      <c r="CM3224" s="309"/>
      <c r="CN3224" s="309"/>
      <c r="CO3224" s="309"/>
      <c r="CP3224" s="309"/>
      <c r="CQ3224" s="309"/>
      <c r="CR3224" s="309"/>
      <c r="CS3224" s="309"/>
      <c r="CT3224" s="25"/>
    </row>
    <row r="3225" spans="2:98" s="24" customFormat="1" x14ac:dyDescent="0.25">
      <c r="B3225" s="210"/>
      <c r="E3225" s="211"/>
      <c r="G3225" s="102"/>
      <c r="H3225" s="307"/>
      <c r="I3225" s="103"/>
      <c r="J3225" s="104"/>
      <c r="K3225" s="109"/>
      <c r="L3225" s="308"/>
      <c r="Z3225" s="309"/>
      <c r="AD3225" s="309"/>
      <c r="AR3225" s="309"/>
      <c r="AS3225" s="309"/>
      <c r="AT3225" s="309"/>
      <c r="AU3225" s="309"/>
      <c r="AV3225" s="309"/>
      <c r="AW3225" s="309"/>
      <c r="AX3225" s="309"/>
      <c r="AY3225" s="309"/>
      <c r="AZ3225" s="309"/>
      <c r="BA3225" s="309"/>
      <c r="BB3225" s="309"/>
      <c r="BC3225" s="309"/>
      <c r="BD3225" s="309"/>
      <c r="BE3225" s="309"/>
      <c r="BF3225" s="309"/>
      <c r="BG3225" s="309"/>
      <c r="BH3225" s="309"/>
      <c r="BI3225" s="309"/>
      <c r="BJ3225" s="309"/>
      <c r="BK3225" s="309"/>
      <c r="BL3225" s="309"/>
      <c r="BM3225" s="309"/>
      <c r="BN3225" s="309"/>
      <c r="BO3225" s="309"/>
      <c r="BP3225" s="309"/>
      <c r="BQ3225" s="309"/>
      <c r="BR3225" s="309"/>
      <c r="BS3225" s="309"/>
      <c r="BT3225" s="309"/>
      <c r="BU3225" s="309"/>
      <c r="BV3225" s="309"/>
      <c r="BW3225" s="309"/>
      <c r="BX3225" s="309"/>
      <c r="BY3225" s="309"/>
      <c r="BZ3225" s="309"/>
      <c r="CA3225" s="309"/>
      <c r="CB3225" s="309"/>
      <c r="CC3225" s="309"/>
      <c r="CD3225" s="309"/>
      <c r="CE3225" s="309"/>
      <c r="CF3225" s="309"/>
      <c r="CG3225" s="309"/>
      <c r="CH3225" s="309"/>
      <c r="CI3225" s="309"/>
      <c r="CJ3225" s="309"/>
      <c r="CK3225" s="309"/>
      <c r="CL3225" s="309"/>
      <c r="CM3225" s="309"/>
      <c r="CN3225" s="309"/>
      <c r="CO3225" s="309"/>
      <c r="CP3225" s="309"/>
      <c r="CQ3225" s="309"/>
      <c r="CR3225" s="309"/>
      <c r="CS3225" s="309"/>
      <c r="CT3225" s="25"/>
    </row>
    <row r="3226" spans="2:98" s="24" customFormat="1" x14ac:dyDescent="0.25">
      <c r="B3226" s="210"/>
      <c r="E3226" s="211"/>
      <c r="G3226" s="102"/>
      <c r="H3226" s="307"/>
      <c r="I3226" s="103"/>
      <c r="J3226" s="104"/>
      <c r="K3226" s="109"/>
      <c r="L3226" s="308"/>
      <c r="Z3226" s="309"/>
      <c r="AD3226" s="309"/>
      <c r="AR3226" s="309"/>
      <c r="AS3226" s="309"/>
      <c r="AT3226" s="309"/>
      <c r="AU3226" s="309"/>
      <c r="AV3226" s="309"/>
      <c r="AW3226" s="309"/>
      <c r="AX3226" s="309"/>
      <c r="AY3226" s="309"/>
      <c r="AZ3226" s="309"/>
      <c r="BA3226" s="309"/>
      <c r="BB3226" s="309"/>
      <c r="BC3226" s="309"/>
      <c r="BD3226" s="309"/>
      <c r="BE3226" s="309"/>
      <c r="BF3226" s="309"/>
      <c r="BG3226" s="309"/>
      <c r="BH3226" s="309"/>
      <c r="BI3226" s="309"/>
      <c r="BJ3226" s="309"/>
      <c r="BK3226" s="309"/>
      <c r="BL3226" s="309"/>
      <c r="BM3226" s="309"/>
      <c r="BN3226" s="309"/>
      <c r="BO3226" s="309"/>
      <c r="BP3226" s="309"/>
      <c r="BQ3226" s="309"/>
      <c r="BR3226" s="309"/>
      <c r="BS3226" s="309"/>
      <c r="BT3226" s="309"/>
      <c r="BU3226" s="309"/>
      <c r="BV3226" s="309"/>
      <c r="BW3226" s="309"/>
      <c r="BX3226" s="309"/>
      <c r="BY3226" s="309"/>
      <c r="BZ3226" s="309"/>
      <c r="CA3226" s="309"/>
      <c r="CB3226" s="309"/>
      <c r="CC3226" s="309"/>
      <c r="CD3226" s="309"/>
      <c r="CE3226" s="309"/>
      <c r="CF3226" s="309"/>
      <c r="CG3226" s="309"/>
      <c r="CH3226" s="309"/>
      <c r="CI3226" s="309"/>
      <c r="CJ3226" s="309"/>
      <c r="CK3226" s="309"/>
      <c r="CL3226" s="309"/>
      <c r="CM3226" s="309"/>
      <c r="CN3226" s="309"/>
      <c r="CO3226" s="309"/>
      <c r="CP3226" s="309"/>
      <c r="CQ3226" s="309"/>
      <c r="CR3226" s="309"/>
      <c r="CS3226" s="309"/>
      <c r="CT3226" s="25"/>
    </row>
    <row r="3227" spans="2:98" s="24" customFormat="1" x14ac:dyDescent="0.25">
      <c r="B3227" s="210"/>
      <c r="E3227" s="211"/>
      <c r="G3227" s="102"/>
      <c r="H3227" s="307"/>
      <c r="I3227" s="103"/>
      <c r="J3227" s="104"/>
      <c r="K3227" s="109"/>
      <c r="L3227" s="308"/>
      <c r="Z3227" s="309"/>
      <c r="AD3227" s="309"/>
      <c r="AR3227" s="309"/>
      <c r="AS3227" s="309"/>
      <c r="AT3227" s="309"/>
      <c r="AU3227" s="309"/>
      <c r="AV3227" s="309"/>
      <c r="AW3227" s="309"/>
      <c r="AX3227" s="309"/>
      <c r="AY3227" s="309"/>
      <c r="AZ3227" s="309"/>
      <c r="BA3227" s="309"/>
      <c r="BB3227" s="309"/>
      <c r="BC3227" s="309"/>
      <c r="BD3227" s="309"/>
      <c r="BE3227" s="309"/>
      <c r="BF3227" s="309"/>
      <c r="BG3227" s="309"/>
      <c r="BH3227" s="309"/>
      <c r="BI3227" s="309"/>
      <c r="BJ3227" s="309"/>
      <c r="BK3227" s="309"/>
      <c r="BL3227" s="309"/>
      <c r="BM3227" s="309"/>
      <c r="BN3227" s="309"/>
      <c r="BO3227" s="309"/>
      <c r="BP3227" s="309"/>
      <c r="BQ3227" s="309"/>
      <c r="BR3227" s="309"/>
      <c r="BS3227" s="309"/>
      <c r="BT3227" s="309"/>
      <c r="BU3227" s="309"/>
      <c r="BV3227" s="309"/>
      <c r="BW3227" s="309"/>
      <c r="BX3227" s="309"/>
      <c r="BY3227" s="309"/>
      <c r="BZ3227" s="309"/>
      <c r="CA3227" s="309"/>
      <c r="CB3227" s="309"/>
      <c r="CC3227" s="309"/>
      <c r="CD3227" s="309"/>
      <c r="CE3227" s="309"/>
      <c r="CF3227" s="309"/>
      <c r="CG3227" s="309"/>
      <c r="CH3227" s="309"/>
      <c r="CI3227" s="309"/>
      <c r="CJ3227" s="309"/>
      <c r="CK3227" s="309"/>
      <c r="CL3227" s="309"/>
      <c r="CM3227" s="309"/>
      <c r="CN3227" s="309"/>
      <c r="CO3227" s="309"/>
      <c r="CP3227" s="309"/>
      <c r="CQ3227" s="309"/>
      <c r="CR3227" s="309"/>
      <c r="CS3227" s="309"/>
      <c r="CT3227" s="25"/>
    </row>
    <row r="3228" spans="2:98" s="24" customFormat="1" x14ac:dyDescent="0.25">
      <c r="B3228" s="210"/>
      <c r="E3228" s="211"/>
      <c r="G3228" s="102"/>
      <c r="H3228" s="307"/>
      <c r="I3228" s="103"/>
      <c r="J3228" s="104"/>
      <c r="K3228" s="109"/>
      <c r="L3228" s="308"/>
      <c r="Z3228" s="309"/>
      <c r="AD3228" s="309"/>
      <c r="AR3228" s="309"/>
      <c r="AS3228" s="309"/>
      <c r="AT3228" s="309"/>
      <c r="AU3228" s="309"/>
      <c r="AV3228" s="309"/>
      <c r="AW3228" s="309"/>
      <c r="AX3228" s="309"/>
      <c r="AY3228" s="309"/>
      <c r="AZ3228" s="309"/>
      <c r="BA3228" s="309"/>
      <c r="BB3228" s="309"/>
      <c r="BC3228" s="309"/>
      <c r="BD3228" s="309"/>
      <c r="BE3228" s="309"/>
      <c r="BF3228" s="309"/>
      <c r="BG3228" s="309"/>
      <c r="BH3228" s="309"/>
      <c r="BI3228" s="309"/>
      <c r="BJ3228" s="309"/>
      <c r="BK3228" s="309"/>
      <c r="BL3228" s="309"/>
      <c r="BM3228" s="309"/>
      <c r="BN3228" s="309"/>
      <c r="BO3228" s="309"/>
      <c r="BP3228" s="309"/>
      <c r="BQ3228" s="309"/>
      <c r="BR3228" s="309"/>
      <c r="BS3228" s="309"/>
      <c r="BT3228" s="309"/>
      <c r="BU3228" s="309"/>
      <c r="BV3228" s="309"/>
      <c r="BW3228" s="309"/>
      <c r="BX3228" s="309"/>
      <c r="BY3228" s="309"/>
      <c r="BZ3228" s="309"/>
      <c r="CA3228" s="309"/>
      <c r="CB3228" s="309"/>
      <c r="CC3228" s="309"/>
      <c r="CD3228" s="309"/>
      <c r="CE3228" s="309"/>
      <c r="CF3228" s="309"/>
      <c r="CG3228" s="309"/>
      <c r="CH3228" s="309"/>
      <c r="CI3228" s="309"/>
      <c r="CJ3228" s="309"/>
      <c r="CK3228" s="309"/>
      <c r="CL3228" s="309"/>
      <c r="CM3228" s="309"/>
      <c r="CN3228" s="309"/>
      <c r="CO3228" s="309"/>
      <c r="CP3228" s="309"/>
      <c r="CQ3228" s="309"/>
      <c r="CR3228" s="309"/>
      <c r="CS3228" s="309"/>
      <c r="CT3228" s="25"/>
    </row>
    <row r="3229" spans="2:98" s="24" customFormat="1" x14ac:dyDescent="0.25">
      <c r="B3229" s="210"/>
      <c r="E3229" s="211"/>
      <c r="G3229" s="102"/>
      <c r="H3229" s="307"/>
      <c r="I3229" s="103"/>
      <c r="J3229" s="104"/>
      <c r="K3229" s="109"/>
      <c r="L3229" s="308"/>
      <c r="Z3229" s="309"/>
      <c r="AD3229" s="309"/>
      <c r="AR3229" s="309"/>
      <c r="AS3229" s="309"/>
      <c r="AT3229" s="309"/>
      <c r="AU3229" s="309"/>
      <c r="AV3229" s="309"/>
      <c r="AW3229" s="309"/>
      <c r="AX3229" s="309"/>
      <c r="AY3229" s="309"/>
      <c r="AZ3229" s="309"/>
      <c r="BA3229" s="309"/>
      <c r="BB3229" s="309"/>
      <c r="BC3229" s="309"/>
      <c r="BD3229" s="309"/>
      <c r="BE3229" s="309"/>
      <c r="BF3229" s="309"/>
      <c r="BG3229" s="309"/>
      <c r="BH3229" s="309"/>
      <c r="BI3229" s="309"/>
      <c r="BJ3229" s="309"/>
      <c r="BK3229" s="309"/>
      <c r="BL3229" s="309"/>
      <c r="BM3229" s="309"/>
      <c r="BN3229" s="309"/>
      <c r="BO3229" s="309"/>
      <c r="BP3229" s="309"/>
      <c r="BQ3229" s="309"/>
      <c r="BR3229" s="309"/>
      <c r="BS3229" s="309"/>
      <c r="BT3229" s="309"/>
      <c r="BU3229" s="309"/>
      <c r="BV3229" s="309"/>
      <c r="BW3229" s="309"/>
      <c r="BX3229" s="309"/>
      <c r="BY3229" s="309"/>
      <c r="BZ3229" s="309"/>
      <c r="CA3229" s="309"/>
      <c r="CB3229" s="309"/>
      <c r="CC3229" s="309"/>
      <c r="CD3229" s="309"/>
      <c r="CE3229" s="309"/>
      <c r="CF3229" s="309"/>
      <c r="CG3229" s="309"/>
      <c r="CH3229" s="309"/>
      <c r="CI3229" s="309"/>
      <c r="CJ3229" s="309"/>
      <c r="CK3229" s="309"/>
      <c r="CL3229" s="309"/>
      <c r="CM3229" s="309"/>
      <c r="CN3229" s="309"/>
      <c r="CO3229" s="309"/>
      <c r="CP3229" s="309"/>
      <c r="CQ3229" s="309"/>
      <c r="CR3229" s="309"/>
      <c r="CS3229" s="309"/>
      <c r="CT3229" s="25"/>
    </row>
    <row r="3230" spans="2:98" s="24" customFormat="1" x14ac:dyDescent="0.25">
      <c r="B3230" s="210"/>
      <c r="E3230" s="211"/>
      <c r="G3230" s="102"/>
      <c r="H3230" s="307"/>
      <c r="I3230" s="103"/>
      <c r="J3230" s="104"/>
      <c r="K3230" s="109"/>
      <c r="L3230" s="308"/>
      <c r="Z3230" s="309"/>
      <c r="AD3230" s="309"/>
      <c r="AR3230" s="309"/>
      <c r="AS3230" s="309"/>
      <c r="AT3230" s="309"/>
      <c r="AU3230" s="309"/>
      <c r="AV3230" s="309"/>
      <c r="AW3230" s="309"/>
      <c r="AX3230" s="309"/>
      <c r="AY3230" s="309"/>
      <c r="AZ3230" s="309"/>
      <c r="BA3230" s="309"/>
      <c r="BB3230" s="309"/>
      <c r="BC3230" s="309"/>
      <c r="BD3230" s="309"/>
      <c r="BE3230" s="309"/>
      <c r="BF3230" s="309"/>
      <c r="BG3230" s="309"/>
      <c r="BH3230" s="309"/>
      <c r="BI3230" s="309"/>
      <c r="BJ3230" s="309"/>
      <c r="BK3230" s="309"/>
      <c r="BL3230" s="309"/>
      <c r="BM3230" s="309"/>
      <c r="BN3230" s="309"/>
      <c r="BO3230" s="309"/>
      <c r="BP3230" s="309"/>
      <c r="BQ3230" s="309"/>
      <c r="BR3230" s="309"/>
      <c r="BS3230" s="309"/>
      <c r="BT3230" s="309"/>
      <c r="BU3230" s="309"/>
      <c r="BV3230" s="309"/>
      <c r="BW3230" s="309"/>
      <c r="BX3230" s="309"/>
      <c r="BY3230" s="309"/>
      <c r="BZ3230" s="309"/>
      <c r="CA3230" s="309"/>
      <c r="CB3230" s="309"/>
      <c r="CC3230" s="309"/>
      <c r="CD3230" s="309"/>
      <c r="CE3230" s="309"/>
      <c r="CF3230" s="309"/>
      <c r="CG3230" s="309"/>
      <c r="CH3230" s="309"/>
      <c r="CI3230" s="309"/>
      <c r="CJ3230" s="309"/>
      <c r="CK3230" s="309"/>
      <c r="CL3230" s="309"/>
      <c r="CM3230" s="309"/>
      <c r="CN3230" s="309"/>
      <c r="CO3230" s="309"/>
      <c r="CP3230" s="309"/>
      <c r="CQ3230" s="309"/>
      <c r="CR3230" s="309"/>
      <c r="CS3230" s="309"/>
      <c r="CT3230" s="25"/>
    </row>
    <row r="3231" spans="2:98" s="24" customFormat="1" x14ac:dyDescent="0.25">
      <c r="B3231" s="210"/>
      <c r="E3231" s="211"/>
      <c r="G3231" s="102"/>
      <c r="H3231" s="307"/>
      <c r="I3231" s="103"/>
      <c r="J3231" s="104"/>
      <c r="K3231" s="109"/>
      <c r="L3231" s="308"/>
      <c r="Z3231" s="309"/>
      <c r="AD3231" s="309"/>
      <c r="AR3231" s="309"/>
      <c r="AS3231" s="309"/>
      <c r="AT3231" s="309"/>
      <c r="AU3231" s="309"/>
      <c r="AV3231" s="309"/>
      <c r="AW3231" s="309"/>
      <c r="AX3231" s="309"/>
      <c r="AY3231" s="309"/>
      <c r="AZ3231" s="309"/>
      <c r="BA3231" s="309"/>
      <c r="BB3231" s="309"/>
      <c r="BC3231" s="309"/>
      <c r="BD3231" s="309"/>
      <c r="BE3231" s="309"/>
      <c r="BF3231" s="309"/>
      <c r="BG3231" s="309"/>
      <c r="BH3231" s="309"/>
      <c r="BI3231" s="309"/>
      <c r="BJ3231" s="309"/>
      <c r="BK3231" s="309"/>
      <c r="BL3231" s="309"/>
      <c r="BM3231" s="309"/>
      <c r="BN3231" s="309"/>
      <c r="BO3231" s="309"/>
      <c r="BP3231" s="309"/>
      <c r="BQ3231" s="309"/>
      <c r="BR3231" s="309"/>
      <c r="BS3231" s="309"/>
      <c r="BT3231" s="309"/>
      <c r="BU3231" s="309"/>
      <c r="BV3231" s="309"/>
      <c r="BW3231" s="309"/>
      <c r="BX3231" s="309"/>
      <c r="BY3231" s="309"/>
      <c r="BZ3231" s="309"/>
      <c r="CA3231" s="309"/>
      <c r="CB3231" s="309"/>
      <c r="CC3231" s="309"/>
      <c r="CD3231" s="309"/>
      <c r="CE3231" s="309"/>
      <c r="CF3231" s="309"/>
      <c r="CG3231" s="309"/>
      <c r="CH3231" s="309"/>
      <c r="CI3231" s="309"/>
      <c r="CJ3231" s="309"/>
      <c r="CK3231" s="309"/>
      <c r="CL3231" s="309"/>
      <c r="CM3231" s="309"/>
      <c r="CN3231" s="309"/>
      <c r="CO3231" s="309"/>
      <c r="CP3231" s="309"/>
      <c r="CQ3231" s="309"/>
      <c r="CR3231" s="309"/>
      <c r="CS3231" s="309"/>
      <c r="CT3231" s="25"/>
    </row>
    <row r="3232" spans="2:98" s="24" customFormat="1" x14ac:dyDescent="0.25">
      <c r="B3232" s="210"/>
      <c r="E3232" s="211"/>
      <c r="G3232" s="102"/>
      <c r="H3232" s="307"/>
      <c r="I3232" s="103"/>
      <c r="J3232" s="104"/>
      <c r="K3232" s="109"/>
      <c r="L3232" s="308"/>
      <c r="Z3232" s="309"/>
      <c r="AD3232" s="309"/>
      <c r="AR3232" s="309"/>
      <c r="AS3232" s="309"/>
      <c r="AT3232" s="309"/>
      <c r="AU3232" s="309"/>
      <c r="AV3232" s="309"/>
      <c r="AW3232" s="309"/>
      <c r="AX3232" s="309"/>
      <c r="AY3232" s="309"/>
      <c r="AZ3232" s="309"/>
      <c r="BA3232" s="309"/>
      <c r="BB3232" s="309"/>
      <c r="BC3232" s="309"/>
      <c r="BD3232" s="309"/>
      <c r="BE3232" s="309"/>
      <c r="BF3232" s="309"/>
      <c r="BG3232" s="309"/>
      <c r="BH3232" s="309"/>
      <c r="BI3232" s="309"/>
      <c r="BJ3232" s="309"/>
      <c r="BK3232" s="309"/>
      <c r="BL3232" s="309"/>
      <c r="BM3232" s="309"/>
      <c r="BN3232" s="309"/>
      <c r="BO3232" s="309"/>
      <c r="BP3232" s="309"/>
      <c r="BQ3232" s="309"/>
      <c r="BR3232" s="309"/>
      <c r="BS3232" s="309"/>
      <c r="BT3232" s="309"/>
      <c r="BU3232" s="309"/>
      <c r="BV3232" s="309"/>
      <c r="BW3232" s="309"/>
      <c r="BX3232" s="309"/>
      <c r="BY3232" s="309"/>
      <c r="BZ3232" s="309"/>
      <c r="CA3232" s="309"/>
      <c r="CB3232" s="309"/>
      <c r="CC3232" s="309"/>
      <c r="CD3232" s="309"/>
      <c r="CE3232" s="309"/>
      <c r="CF3232" s="309"/>
      <c r="CG3232" s="309"/>
      <c r="CH3232" s="309"/>
      <c r="CI3232" s="309"/>
      <c r="CJ3232" s="309"/>
      <c r="CK3232" s="309"/>
      <c r="CL3232" s="309"/>
      <c r="CM3232" s="309"/>
      <c r="CN3232" s="309"/>
      <c r="CO3232" s="309"/>
      <c r="CP3232" s="309"/>
      <c r="CQ3232" s="309"/>
      <c r="CR3232" s="309"/>
      <c r="CS3232" s="309"/>
      <c r="CT3232" s="25"/>
    </row>
    <row r="3233" spans="2:98" s="24" customFormat="1" x14ac:dyDescent="0.25">
      <c r="B3233" s="210"/>
      <c r="E3233" s="211"/>
      <c r="G3233" s="102"/>
      <c r="H3233" s="307"/>
      <c r="I3233" s="103"/>
      <c r="J3233" s="104"/>
      <c r="K3233" s="109"/>
      <c r="L3233" s="308"/>
      <c r="Z3233" s="309"/>
      <c r="AD3233" s="309"/>
      <c r="AR3233" s="309"/>
      <c r="AS3233" s="309"/>
      <c r="AT3233" s="309"/>
      <c r="AU3233" s="309"/>
      <c r="AV3233" s="309"/>
      <c r="AW3233" s="309"/>
      <c r="AX3233" s="309"/>
      <c r="AY3233" s="309"/>
      <c r="AZ3233" s="309"/>
      <c r="BA3233" s="309"/>
      <c r="BB3233" s="309"/>
      <c r="BC3233" s="309"/>
      <c r="BD3233" s="309"/>
      <c r="BE3233" s="309"/>
      <c r="BF3233" s="309"/>
      <c r="BG3233" s="309"/>
      <c r="BH3233" s="309"/>
      <c r="BI3233" s="309"/>
      <c r="BJ3233" s="309"/>
      <c r="BK3233" s="309"/>
      <c r="BL3233" s="309"/>
      <c r="BM3233" s="309"/>
      <c r="BN3233" s="309"/>
      <c r="BO3233" s="309"/>
      <c r="BP3233" s="309"/>
      <c r="BQ3233" s="309"/>
      <c r="BR3233" s="309"/>
      <c r="BS3233" s="309"/>
      <c r="BT3233" s="309"/>
      <c r="BU3233" s="309"/>
      <c r="BV3233" s="309"/>
      <c r="BW3233" s="309"/>
      <c r="BX3233" s="309"/>
      <c r="BY3233" s="309"/>
      <c r="BZ3233" s="309"/>
      <c r="CA3233" s="309"/>
      <c r="CB3233" s="309"/>
      <c r="CC3233" s="309"/>
      <c r="CD3233" s="309"/>
      <c r="CE3233" s="309"/>
      <c r="CF3233" s="309"/>
      <c r="CG3233" s="309"/>
      <c r="CH3233" s="309"/>
      <c r="CI3233" s="309"/>
      <c r="CJ3233" s="309"/>
      <c r="CK3233" s="309"/>
      <c r="CL3233" s="309"/>
      <c r="CM3233" s="309"/>
      <c r="CN3233" s="309"/>
      <c r="CO3233" s="309"/>
      <c r="CP3233" s="309"/>
      <c r="CQ3233" s="309"/>
      <c r="CR3233" s="309"/>
      <c r="CS3233" s="309"/>
      <c r="CT3233" s="25"/>
    </row>
    <row r="3234" spans="2:98" s="24" customFormat="1" x14ac:dyDescent="0.25">
      <c r="B3234" s="210"/>
      <c r="E3234" s="211"/>
      <c r="G3234" s="102"/>
      <c r="H3234" s="307"/>
      <c r="I3234" s="103"/>
      <c r="J3234" s="104"/>
      <c r="K3234" s="109"/>
      <c r="L3234" s="308"/>
      <c r="Z3234" s="309"/>
      <c r="AD3234" s="309"/>
      <c r="AR3234" s="309"/>
      <c r="AS3234" s="309"/>
      <c r="AT3234" s="309"/>
      <c r="AU3234" s="309"/>
      <c r="AV3234" s="309"/>
      <c r="AW3234" s="309"/>
      <c r="AX3234" s="309"/>
      <c r="AY3234" s="309"/>
      <c r="AZ3234" s="309"/>
      <c r="BA3234" s="309"/>
      <c r="BB3234" s="309"/>
      <c r="BC3234" s="309"/>
      <c r="BD3234" s="309"/>
      <c r="BE3234" s="309"/>
      <c r="BF3234" s="309"/>
      <c r="BG3234" s="309"/>
      <c r="BH3234" s="309"/>
      <c r="BI3234" s="309"/>
      <c r="BJ3234" s="309"/>
      <c r="BK3234" s="309"/>
      <c r="BL3234" s="309"/>
      <c r="BM3234" s="309"/>
      <c r="BN3234" s="309"/>
      <c r="BO3234" s="309"/>
      <c r="BP3234" s="309"/>
      <c r="BQ3234" s="309"/>
      <c r="BR3234" s="309"/>
      <c r="BS3234" s="309"/>
      <c r="BT3234" s="309"/>
      <c r="BU3234" s="309"/>
      <c r="BV3234" s="309"/>
      <c r="BW3234" s="309"/>
      <c r="BX3234" s="309"/>
      <c r="BY3234" s="309"/>
      <c r="BZ3234" s="309"/>
      <c r="CA3234" s="309"/>
      <c r="CB3234" s="309"/>
      <c r="CC3234" s="309"/>
      <c r="CD3234" s="309"/>
      <c r="CE3234" s="309"/>
      <c r="CF3234" s="309"/>
      <c r="CG3234" s="309"/>
      <c r="CH3234" s="309"/>
      <c r="CI3234" s="309"/>
      <c r="CJ3234" s="309"/>
      <c r="CK3234" s="309"/>
      <c r="CL3234" s="309"/>
      <c r="CM3234" s="309"/>
      <c r="CN3234" s="309"/>
      <c r="CO3234" s="309"/>
      <c r="CP3234" s="309"/>
      <c r="CQ3234" s="309"/>
      <c r="CR3234" s="309"/>
      <c r="CS3234" s="309"/>
      <c r="CT3234" s="25"/>
    </row>
    <row r="3235" spans="2:98" s="24" customFormat="1" x14ac:dyDescent="0.25">
      <c r="B3235" s="210"/>
      <c r="E3235" s="211"/>
      <c r="G3235" s="102"/>
      <c r="H3235" s="307"/>
      <c r="I3235" s="103"/>
      <c r="J3235" s="104"/>
      <c r="K3235" s="109"/>
      <c r="L3235" s="308"/>
      <c r="Z3235" s="309"/>
      <c r="AD3235" s="309"/>
      <c r="AR3235" s="309"/>
      <c r="AS3235" s="309"/>
      <c r="AT3235" s="309"/>
      <c r="AU3235" s="309"/>
      <c r="AV3235" s="309"/>
      <c r="AW3235" s="309"/>
      <c r="AX3235" s="309"/>
      <c r="AY3235" s="309"/>
      <c r="AZ3235" s="309"/>
      <c r="BA3235" s="309"/>
      <c r="BB3235" s="309"/>
      <c r="BC3235" s="309"/>
      <c r="BD3235" s="309"/>
      <c r="BE3235" s="309"/>
      <c r="BF3235" s="309"/>
      <c r="BG3235" s="309"/>
      <c r="BH3235" s="309"/>
      <c r="BI3235" s="309"/>
      <c r="BJ3235" s="309"/>
      <c r="BK3235" s="309"/>
      <c r="BL3235" s="309"/>
      <c r="BM3235" s="309"/>
      <c r="BN3235" s="309"/>
      <c r="BO3235" s="309"/>
      <c r="BP3235" s="309"/>
      <c r="BQ3235" s="309"/>
      <c r="BR3235" s="309"/>
      <c r="BS3235" s="309"/>
      <c r="BT3235" s="309"/>
      <c r="BU3235" s="309"/>
      <c r="BV3235" s="309"/>
      <c r="BW3235" s="309"/>
      <c r="BX3235" s="309"/>
      <c r="BY3235" s="309"/>
      <c r="BZ3235" s="309"/>
      <c r="CA3235" s="309"/>
      <c r="CB3235" s="309"/>
      <c r="CC3235" s="309"/>
      <c r="CD3235" s="309"/>
      <c r="CE3235" s="309"/>
      <c r="CF3235" s="309"/>
      <c r="CG3235" s="309"/>
      <c r="CH3235" s="309"/>
      <c r="CI3235" s="309"/>
      <c r="CJ3235" s="309"/>
      <c r="CK3235" s="309"/>
      <c r="CL3235" s="309"/>
      <c r="CM3235" s="309"/>
      <c r="CN3235" s="309"/>
      <c r="CO3235" s="309"/>
      <c r="CP3235" s="309"/>
      <c r="CQ3235" s="309"/>
      <c r="CR3235" s="309"/>
      <c r="CS3235" s="309"/>
      <c r="CT3235" s="25"/>
    </row>
    <row r="3236" spans="2:98" s="24" customFormat="1" x14ac:dyDescent="0.25">
      <c r="B3236" s="210"/>
      <c r="E3236" s="211"/>
      <c r="G3236" s="102"/>
      <c r="H3236" s="307"/>
      <c r="I3236" s="103"/>
      <c r="J3236" s="104"/>
      <c r="K3236" s="109"/>
      <c r="L3236" s="308"/>
      <c r="Z3236" s="309"/>
      <c r="AD3236" s="309"/>
      <c r="AR3236" s="309"/>
      <c r="AS3236" s="309"/>
      <c r="AT3236" s="309"/>
      <c r="AU3236" s="309"/>
      <c r="AV3236" s="309"/>
      <c r="AW3236" s="309"/>
      <c r="AX3236" s="309"/>
      <c r="AY3236" s="309"/>
      <c r="AZ3236" s="309"/>
      <c r="BA3236" s="309"/>
      <c r="BB3236" s="309"/>
      <c r="BC3236" s="309"/>
      <c r="BD3236" s="309"/>
      <c r="BE3236" s="309"/>
      <c r="BF3236" s="309"/>
      <c r="BG3236" s="309"/>
      <c r="BH3236" s="309"/>
      <c r="BI3236" s="309"/>
      <c r="BJ3236" s="309"/>
      <c r="BK3236" s="309"/>
      <c r="BL3236" s="309"/>
      <c r="BM3236" s="309"/>
      <c r="BN3236" s="309"/>
      <c r="BO3236" s="309"/>
      <c r="BP3236" s="309"/>
      <c r="BQ3236" s="309"/>
      <c r="BR3236" s="309"/>
      <c r="BS3236" s="309"/>
      <c r="BT3236" s="309"/>
      <c r="BU3236" s="309"/>
      <c r="BV3236" s="309"/>
      <c r="BW3236" s="309"/>
      <c r="BX3236" s="309"/>
      <c r="BY3236" s="309"/>
      <c r="BZ3236" s="309"/>
      <c r="CA3236" s="309"/>
      <c r="CB3236" s="309"/>
      <c r="CC3236" s="309"/>
      <c r="CD3236" s="309"/>
      <c r="CE3236" s="309"/>
      <c r="CF3236" s="309"/>
      <c r="CG3236" s="309"/>
      <c r="CH3236" s="309"/>
      <c r="CI3236" s="309"/>
      <c r="CJ3236" s="309"/>
      <c r="CK3236" s="309"/>
      <c r="CL3236" s="309"/>
      <c r="CM3236" s="309"/>
      <c r="CN3236" s="309"/>
      <c r="CO3236" s="309"/>
      <c r="CP3236" s="309"/>
      <c r="CQ3236" s="309"/>
      <c r="CR3236" s="309"/>
      <c r="CS3236" s="309"/>
      <c r="CT3236" s="25"/>
    </row>
    <row r="3237" spans="2:98" s="24" customFormat="1" x14ac:dyDescent="0.25">
      <c r="B3237" s="210"/>
      <c r="E3237" s="211"/>
      <c r="G3237" s="102"/>
      <c r="H3237" s="307"/>
      <c r="I3237" s="103"/>
      <c r="J3237" s="104"/>
      <c r="K3237" s="109"/>
      <c r="L3237" s="308"/>
      <c r="Z3237" s="309"/>
      <c r="AD3237" s="309"/>
      <c r="AR3237" s="309"/>
      <c r="AS3237" s="309"/>
      <c r="AT3237" s="309"/>
      <c r="AU3237" s="309"/>
      <c r="AV3237" s="309"/>
      <c r="AW3237" s="309"/>
      <c r="AX3237" s="309"/>
      <c r="AY3237" s="309"/>
      <c r="AZ3237" s="309"/>
      <c r="BA3237" s="309"/>
      <c r="BB3237" s="309"/>
      <c r="BC3237" s="309"/>
      <c r="BD3237" s="309"/>
      <c r="BE3237" s="309"/>
      <c r="BF3237" s="309"/>
      <c r="BG3237" s="309"/>
      <c r="BH3237" s="309"/>
      <c r="BI3237" s="309"/>
      <c r="BJ3237" s="309"/>
      <c r="BK3237" s="309"/>
      <c r="BL3237" s="309"/>
      <c r="BM3237" s="309"/>
      <c r="BN3237" s="309"/>
      <c r="BO3237" s="309"/>
      <c r="BP3237" s="309"/>
      <c r="BQ3237" s="309"/>
      <c r="BR3237" s="309"/>
      <c r="BS3237" s="309"/>
      <c r="BT3237" s="309"/>
      <c r="BU3237" s="309"/>
      <c r="BV3237" s="309"/>
      <c r="BW3237" s="309"/>
      <c r="BX3237" s="309"/>
      <c r="BY3237" s="309"/>
      <c r="BZ3237" s="309"/>
      <c r="CA3237" s="309"/>
      <c r="CB3237" s="309"/>
      <c r="CC3237" s="309"/>
      <c r="CD3237" s="309"/>
      <c r="CE3237" s="309"/>
      <c r="CF3237" s="309"/>
      <c r="CG3237" s="309"/>
      <c r="CH3237" s="309"/>
      <c r="CI3237" s="309"/>
      <c r="CJ3237" s="309"/>
      <c r="CK3237" s="309"/>
      <c r="CL3237" s="309"/>
      <c r="CM3237" s="309"/>
      <c r="CN3237" s="309"/>
      <c r="CO3237" s="309"/>
      <c r="CP3237" s="309"/>
      <c r="CQ3237" s="309"/>
      <c r="CR3237" s="309"/>
      <c r="CS3237" s="309"/>
      <c r="CT3237" s="25"/>
    </row>
    <row r="3238" spans="2:98" s="24" customFormat="1" x14ac:dyDescent="0.25">
      <c r="B3238" s="210"/>
      <c r="E3238" s="211"/>
      <c r="G3238" s="102"/>
      <c r="H3238" s="307"/>
      <c r="I3238" s="103"/>
      <c r="J3238" s="104"/>
      <c r="K3238" s="109"/>
      <c r="L3238" s="308"/>
      <c r="Z3238" s="309"/>
      <c r="AD3238" s="309"/>
      <c r="AR3238" s="309"/>
      <c r="AS3238" s="309"/>
      <c r="AT3238" s="309"/>
      <c r="AU3238" s="309"/>
      <c r="AV3238" s="309"/>
      <c r="AW3238" s="309"/>
      <c r="AX3238" s="309"/>
      <c r="AY3238" s="309"/>
      <c r="AZ3238" s="309"/>
      <c r="BA3238" s="309"/>
      <c r="BB3238" s="309"/>
      <c r="BC3238" s="309"/>
      <c r="BD3238" s="309"/>
      <c r="BE3238" s="309"/>
      <c r="BF3238" s="309"/>
      <c r="BG3238" s="309"/>
      <c r="BH3238" s="309"/>
      <c r="BI3238" s="309"/>
      <c r="BJ3238" s="309"/>
      <c r="BK3238" s="309"/>
      <c r="BL3238" s="309"/>
      <c r="BM3238" s="309"/>
      <c r="BN3238" s="309"/>
      <c r="BO3238" s="309"/>
      <c r="BP3238" s="309"/>
      <c r="BQ3238" s="309"/>
      <c r="BR3238" s="309"/>
      <c r="BS3238" s="309"/>
      <c r="BT3238" s="309"/>
      <c r="BU3238" s="309"/>
      <c r="BV3238" s="309"/>
      <c r="BW3238" s="309"/>
      <c r="BX3238" s="309"/>
      <c r="BY3238" s="309"/>
      <c r="BZ3238" s="309"/>
      <c r="CA3238" s="309"/>
      <c r="CB3238" s="309"/>
      <c r="CC3238" s="309"/>
      <c r="CD3238" s="309"/>
      <c r="CE3238" s="309"/>
      <c r="CF3238" s="309"/>
      <c r="CG3238" s="309"/>
      <c r="CH3238" s="309"/>
      <c r="CI3238" s="309"/>
      <c r="CJ3238" s="309"/>
      <c r="CK3238" s="309"/>
      <c r="CL3238" s="309"/>
      <c r="CM3238" s="309"/>
      <c r="CN3238" s="309"/>
      <c r="CO3238" s="309"/>
      <c r="CP3238" s="309"/>
      <c r="CQ3238" s="309"/>
      <c r="CR3238" s="309"/>
      <c r="CS3238" s="309"/>
      <c r="CT3238" s="25"/>
    </row>
    <row r="3239" spans="2:98" s="24" customFormat="1" x14ac:dyDescent="0.25">
      <c r="B3239" s="210"/>
      <c r="E3239" s="211"/>
      <c r="G3239" s="102"/>
      <c r="H3239" s="307"/>
      <c r="I3239" s="103"/>
      <c r="J3239" s="104"/>
      <c r="K3239" s="109"/>
      <c r="L3239" s="308"/>
      <c r="Z3239" s="309"/>
      <c r="AD3239" s="309"/>
      <c r="AR3239" s="309"/>
      <c r="AS3239" s="309"/>
      <c r="AT3239" s="309"/>
      <c r="AU3239" s="309"/>
      <c r="AV3239" s="309"/>
      <c r="AW3239" s="309"/>
      <c r="AX3239" s="309"/>
      <c r="AY3239" s="309"/>
      <c r="AZ3239" s="309"/>
      <c r="BA3239" s="309"/>
      <c r="BB3239" s="309"/>
      <c r="BC3239" s="309"/>
      <c r="BD3239" s="309"/>
      <c r="BE3239" s="309"/>
      <c r="BF3239" s="309"/>
      <c r="BG3239" s="309"/>
      <c r="BH3239" s="309"/>
      <c r="BI3239" s="309"/>
      <c r="BJ3239" s="309"/>
      <c r="BK3239" s="309"/>
      <c r="BL3239" s="309"/>
      <c r="BM3239" s="309"/>
      <c r="BN3239" s="309"/>
      <c r="BO3239" s="309"/>
      <c r="BP3239" s="309"/>
      <c r="BQ3239" s="309"/>
      <c r="BR3239" s="309"/>
      <c r="BS3239" s="309"/>
      <c r="BT3239" s="309"/>
      <c r="BU3239" s="309"/>
      <c r="BV3239" s="309"/>
      <c r="BW3239" s="309"/>
      <c r="BX3239" s="309"/>
      <c r="BY3239" s="309"/>
      <c r="BZ3239" s="309"/>
      <c r="CA3239" s="309"/>
      <c r="CB3239" s="309"/>
      <c r="CC3239" s="309"/>
      <c r="CD3239" s="309"/>
      <c r="CE3239" s="309"/>
      <c r="CF3239" s="309"/>
      <c r="CG3239" s="309"/>
      <c r="CH3239" s="309"/>
      <c r="CI3239" s="309"/>
      <c r="CJ3239" s="309"/>
      <c r="CK3239" s="309"/>
      <c r="CL3239" s="309"/>
      <c r="CM3239" s="309"/>
      <c r="CN3239" s="309"/>
      <c r="CO3239" s="309"/>
      <c r="CP3239" s="309"/>
      <c r="CQ3239" s="309"/>
      <c r="CR3239" s="309"/>
      <c r="CS3239" s="309"/>
      <c r="CT3239" s="25"/>
    </row>
    <row r="3240" spans="2:98" s="24" customFormat="1" x14ac:dyDescent="0.25">
      <c r="B3240" s="210"/>
      <c r="E3240" s="211"/>
      <c r="G3240" s="102"/>
      <c r="H3240" s="307"/>
      <c r="I3240" s="103"/>
      <c r="J3240" s="104"/>
      <c r="K3240" s="109"/>
      <c r="L3240" s="308"/>
      <c r="Z3240" s="309"/>
      <c r="AD3240" s="309"/>
      <c r="AR3240" s="309"/>
      <c r="AS3240" s="309"/>
      <c r="AT3240" s="309"/>
      <c r="AU3240" s="309"/>
      <c r="AV3240" s="309"/>
      <c r="AW3240" s="309"/>
      <c r="AX3240" s="309"/>
      <c r="AY3240" s="309"/>
      <c r="AZ3240" s="309"/>
      <c r="BA3240" s="309"/>
      <c r="BB3240" s="309"/>
      <c r="BC3240" s="309"/>
      <c r="BD3240" s="309"/>
      <c r="BE3240" s="309"/>
      <c r="BF3240" s="309"/>
      <c r="BG3240" s="309"/>
      <c r="BH3240" s="309"/>
      <c r="BI3240" s="309"/>
      <c r="BJ3240" s="309"/>
      <c r="BK3240" s="309"/>
      <c r="BL3240" s="309"/>
      <c r="BM3240" s="309"/>
      <c r="BN3240" s="309"/>
      <c r="BO3240" s="309"/>
      <c r="BP3240" s="309"/>
      <c r="BQ3240" s="309"/>
      <c r="BR3240" s="309"/>
      <c r="BS3240" s="309"/>
      <c r="BT3240" s="309"/>
      <c r="BU3240" s="309"/>
      <c r="BV3240" s="309"/>
      <c r="BW3240" s="309"/>
      <c r="BX3240" s="309"/>
      <c r="BY3240" s="309"/>
      <c r="BZ3240" s="309"/>
      <c r="CA3240" s="309"/>
      <c r="CB3240" s="309"/>
      <c r="CC3240" s="309"/>
      <c r="CD3240" s="309"/>
      <c r="CE3240" s="309"/>
      <c r="CF3240" s="309"/>
      <c r="CG3240" s="309"/>
      <c r="CH3240" s="309"/>
      <c r="CI3240" s="309"/>
      <c r="CJ3240" s="309"/>
      <c r="CK3240" s="309"/>
      <c r="CL3240" s="309"/>
      <c r="CM3240" s="309"/>
      <c r="CN3240" s="309"/>
      <c r="CO3240" s="309"/>
      <c r="CP3240" s="309"/>
      <c r="CQ3240" s="309"/>
      <c r="CR3240" s="309"/>
      <c r="CS3240" s="309"/>
      <c r="CT3240" s="25"/>
    </row>
    <row r="3241" spans="2:98" s="24" customFormat="1" x14ac:dyDescent="0.25">
      <c r="B3241" s="210"/>
      <c r="E3241" s="211"/>
      <c r="G3241" s="102"/>
      <c r="H3241" s="307"/>
      <c r="I3241" s="103"/>
      <c r="J3241" s="104"/>
      <c r="K3241" s="109"/>
      <c r="L3241" s="308"/>
      <c r="Z3241" s="309"/>
      <c r="AD3241" s="309"/>
      <c r="AR3241" s="309"/>
      <c r="AS3241" s="309"/>
      <c r="AT3241" s="309"/>
      <c r="AU3241" s="309"/>
      <c r="AV3241" s="309"/>
      <c r="AW3241" s="309"/>
      <c r="AX3241" s="309"/>
      <c r="AY3241" s="309"/>
      <c r="AZ3241" s="309"/>
      <c r="BA3241" s="309"/>
      <c r="BB3241" s="309"/>
      <c r="BC3241" s="309"/>
      <c r="BD3241" s="309"/>
      <c r="BE3241" s="309"/>
      <c r="BF3241" s="309"/>
      <c r="BG3241" s="309"/>
      <c r="BH3241" s="309"/>
      <c r="BI3241" s="309"/>
      <c r="BJ3241" s="309"/>
      <c r="BK3241" s="309"/>
      <c r="BL3241" s="309"/>
      <c r="BM3241" s="309"/>
      <c r="BN3241" s="309"/>
      <c r="BO3241" s="309"/>
      <c r="BP3241" s="309"/>
      <c r="BQ3241" s="309"/>
      <c r="BR3241" s="309"/>
      <c r="BS3241" s="309"/>
      <c r="BT3241" s="309"/>
      <c r="BU3241" s="309"/>
      <c r="BV3241" s="309"/>
      <c r="BW3241" s="309"/>
      <c r="BX3241" s="309"/>
      <c r="BY3241" s="309"/>
      <c r="BZ3241" s="309"/>
      <c r="CA3241" s="309"/>
      <c r="CB3241" s="309"/>
      <c r="CC3241" s="309"/>
      <c r="CD3241" s="309"/>
      <c r="CE3241" s="309"/>
      <c r="CF3241" s="309"/>
      <c r="CG3241" s="309"/>
      <c r="CH3241" s="309"/>
      <c r="CI3241" s="309"/>
      <c r="CJ3241" s="309"/>
      <c r="CK3241" s="309"/>
      <c r="CL3241" s="309"/>
      <c r="CM3241" s="309"/>
      <c r="CN3241" s="309"/>
      <c r="CO3241" s="309"/>
      <c r="CP3241" s="309"/>
      <c r="CQ3241" s="309"/>
      <c r="CR3241" s="309"/>
      <c r="CS3241" s="309"/>
      <c r="CT3241" s="25"/>
    </row>
    <row r="3242" spans="2:98" s="24" customFormat="1" x14ac:dyDescent="0.25">
      <c r="B3242" s="210"/>
      <c r="E3242" s="211"/>
      <c r="G3242" s="102"/>
      <c r="H3242" s="307"/>
      <c r="I3242" s="103"/>
      <c r="J3242" s="104"/>
      <c r="K3242" s="109"/>
      <c r="L3242" s="308"/>
      <c r="Z3242" s="309"/>
      <c r="AD3242" s="309"/>
      <c r="AR3242" s="309"/>
      <c r="AS3242" s="309"/>
      <c r="AT3242" s="309"/>
      <c r="AU3242" s="309"/>
      <c r="AV3242" s="309"/>
      <c r="AW3242" s="309"/>
      <c r="AX3242" s="309"/>
      <c r="AY3242" s="309"/>
      <c r="AZ3242" s="309"/>
      <c r="BA3242" s="309"/>
      <c r="BB3242" s="309"/>
      <c r="BC3242" s="309"/>
      <c r="BD3242" s="309"/>
      <c r="BE3242" s="309"/>
      <c r="BF3242" s="309"/>
      <c r="BG3242" s="309"/>
      <c r="BH3242" s="309"/>
      <c r="BI3242" s="309"/>
      <c r="BJ3242" s="309"/>
      <c r="BK3242" s="309"/>
      <c r="BL3242" s="309"/>
      <c r="BM3242" s="309"/>
      <c r="BN3242" s="309"/>
      <c r="BO3242" s="309"/>
      <c r="BP3242" s="309"/>
      <c r="BQ3242" s="309"/>
      <c r="BR3242" s="309"/>
      <c r="BS3242" s="309"/>
      <c r="BT3242" s="309"/>
      <c r="BU3242" s="309"/>
      <c r="BV3242" s="309"/>
      <c r="BW3242" s="309"/>
      <c r="BX3242" s="309"/>
      <c r="BY3242" s="309"/>
      <c r="BZ3242" s="309"/>
      <c r="CA3242" s="309"/>
      <c r="CB3242" s="309"/>
      <c r="CC3242" s="309"/>
      <c r="CD3242" s="309"/>
      <c r="CE3242" s="309"/>
      <c r="CF3242" s="309"/>
      <c r="CG3242" s="309"/>
      <c r="CH3242" s="309"/>
      <c r="CI3242" s="309"/>
      <c r="CJ3242" s="309"/>
      <c r="CK3242" s="309"/>
      <c r="CL3242" s="309"/>
      <c r="CM3242" s="309"/>
      <c r="CN3242" s="309"/>
      <c r="CO3242" s="309"/>
      <c r="CP3242" s="309"/>
      <c r="CQ3242" s="309"/>
      <c r="CR3242" s="309"/>
      <c r="CS3242" s="309"/>
      <c r="CT3242" s="25"/>
    </row>
    <row r="3243" spans="2:98" s="24" customFormat="1" x14ac:dyDescent="0.25">
      <c r="B3243" s="210"/>
      <c r="E3243" s="211"/>
      <c r="G3243" s="102"/>
      <c r="H3243" s="307"/>
      <c r="I3243" s="103"/>
      <c r="J3243" s="104"/>
      <c r="K3243" s="109"/>
      <c r="L3243" s="308"/>
      <c r="Z3243" s="309"/>
      <c r="AD3243" s="309"/>
      <c r="AR3243" s="309"/>
      <c r="AS3243" s="309"/>
      <c r="AT3243" s="309"/>
      <c r="AU3243" s="309"/>
      <c r="AV3243" s="309"/>
      <c r="AW3243" s="309"/>
      <c r="AX3243" s="309"/>
      <c r="AY3243" s="309"/>
      <c r="AZ3243" s="309"/>
      <c r="BA3243" s="309"/>
      <c r="BB3243" s="309"/>
      <c r="BC3243" s="309"/>
      <c r="BD3243" s="309"/>
      <c r="BE3243" s="309"/>
      <c r="BF3243" s="309"/>
      <c r="BG3243" s="309"/>
      <c r="BH3243" s="309"/>
      <c r="BI3243" s="309"/>
      <c r="BJ3243" s="309"/>
      <c r="BK3243" s="309"/>
      <c r="BL3243" s="309"/>
      <c r="BM3243" s="309"/>
      <c r="BN3243" s="309"/>
      <c r="BO3243" s="309"/>
      <c r="BP3243" s="309"/>
      <c r="BQ3243" s="309"/>
      <c r="BR3243" s="309"/>
      <c r="BS3243" s="309"/>
      <c r="BT3243" s="309"/>
      <c r="BU3243" s="309"/>
      <c r="BV3243" s="309"/>
      <c r="BW3243" s="309"/>
      <c r="BX3243" s="309"/>
      <c r="BY3243" s="309"/>
      <c r="BZ3243" s="309"/>
      <c r="CA3243" s="309"/>
      <c r="CB3243" s="309"/>
      <c r="CC3243" s="309"/>
      <c r="CD3243" s="309"/>
      <c r="CE3243" s="309"/>
      <c r="CF3243" s="309"/>
      <c r="CG3243" s="309"/>
      <c r="CH3243" s="309"/>
      <c r="CI3243" s="309"/>
      <c r="CJ3243" s="309"/>
      <c r="CK3243" s="309"/>
      <c r="CL3243" s="309"/>
      <c r="CM3243" s="309"/>
      <c r="CN3243" s="309"/>
      <c r="CO3243" s="309"/>
      <c r="CP3243" s="309"/>
      <c r="CQ3243" s="309"/>
      <c r="CR3243" s="309"/>
      <c r="CS3243" s="309"/>
      <c r="CT3243" s="25"/>
    </row>
    <row r="3244" spans="2:98" s="24" customFormat="1" x14ac:dyDescent="0.25">
      <c r="B3244" s="210"/>
      <c r="E3244" s="211"/>
      <c r="G3244" s="102"/>
      <c r="H3244" s="307"/>
      <c r="I3244" s="103"/>
      <c r="J3244" s="104"/>
      <c r="K3244" s="109"/>
      <c r="L3244" s="308"/>
      <c r="Z3244" s="309"/>
      <c r="AD3244" s="309"/>
      <c r="AR3244" s="309"/>
      <c r="AS3244" s="309"/>
      <c r="AT3244" s="309"/>
      <c r="AU3244" s="309"/>
      <c r="AV3244" s="309"/>
      <c r="AW3244" s="309"/>
      <c r="AX3244" s="309"/>
      <c r="AY3244" s="309"/>
      <c r="AZ3244" s="309"/>
      <c r="BA3244" s="309"/>
      <c r="BB3244" s="309"/>
      <c r="BC3244" s="309"/>
      <c r="BD3244" s="309"/>
      <c r="BE3244" s="309"/>
      <c r="BF3244" s="309"/>
      <c r="BG3244" s="309"/>
      <c r="BH3244" s="309"/>
      <c r="BI3244" s="309"/>
      <c r="BJ3244" s="309"/>
      <c r="BK3244" s="309"/>
      <c r="BL3244" s="309"/>
      <c r="BM3244" s="309"/>
      <c r="BN3244" s="309"/>
      <c r="BO3244" s="309"/>
      <c r="BP3244" s="309"/>
      <c r="BQ3244" s="309"/>
      <c r="BR3244" s="309"/>
      <c r="BS3244" s="309"/>
      <c r="BT3244" s="309"/>
      <c r="BU3244" s="309"/>
      <c r="BV3244" s="309"/>
      <c r="BW3244" s="309"/>
      <c r="BX3244" s="309"/>
      <c r="BY3244" s="309"/>
      <c r="BZ3244" s="309"/>
      <c r="CA3244" s="309"/>
      <c r="CB3244" s="309"/>
      <c r="CC3244" s="309"/>
      <c r="CD3244" s="309"/>
      <c r="CE3244" s="309"/>
      <c r="CF3244" s="309"/>
      <c r="CG3244" s="309"/>
      <c r="CH3244" s="309"/>
      <c r="CI3244" s="309"/>
      <c r="CJ3244" s="309"/>
      <c r="CK3244" s="309"/>
      <c r="CL3244" s="309"/>
      <c r="CM3244" s="309"/>
      <c r="CN3244" s="309"/>
      <c r="CO3244" s="309"/>
      <c r="CP3244" s="309"/>
      <c r="CQ3244" s="309"/>
      <c r="CR3244" s="309"/>
      <c r="CS3244" s="309"/>
      <c r="CT3244" s="25"/>
    </row>
    <row r="3245" spans="2:98" s="24" customFormat="1" x14ac:dyDescent="0.25">
      <c r="B3245" s="210"/>
      <c r="E3245" s="211"/>
      <c r="G3245" s="102"/>
      <c r="H3245" s="307"/>
      <c r="I3245" s="103"/>
      <c r="J3245" s="104"/>
      <c r="K3245" s="109"/>
      <c r="L3245" s="308"/>
      <c r="Z3245" s="309"/>
      <c r="AD3245" s="309"/>
      <c r="AR3245" s="309"/>
      <c r="AS3245" s="309"/>
      <c r="AT3245" s="309"/>
      <c r="AU3245" s="309"/>
      <c r="AV3245" s="309"/>
      <c r="AW3245" s="309"/>
      <c r="AX3245" s="309"/>
      <c r="AY3245" s="309"/>
      <c r="AZ3245" s="309"/>
      <c r="BA3245" s="309"/>
      <c r="BB3245" s="309"/>
      <c r="BC3245" s="309"/>
      <c r="BD3245" s="309"/>
      <c r="BE3245" s="309"/>
      <c r="BF3245" s="309"/>
      <c r="BG3245" s="309"/>
      <c r="BH3245" s="309"/>
      <c r="BI3245" s="309"/>
      <c r="BJ3245" s="309"/>
      <c r="BK3245" s="309"/>
      <c r="BL3245" s="309"/>
      <c r="BM3245" s="309"/>
      <c r="BN3245" s="309"/>
      <c r="BO3245" s="309"/>
      <c r="BP3245" s="309"/>
      <c r="BQ3245" s="309"/>
      <c r="BR3245" s="309"/>
      <c r="BS3245" s="309"/>
      <c r="BT3245" s="309"/>
      <c r="BU3245" s="309"/>
      <c r="BV3245" s="309"/>
      <c r="BW3245" s="309"/>
      <c r="BX3245" s="309"/>
      <c r="BY3245" s="309"/>
      <c r="BZ3245" s="309"/>
      <c r="CA3245" s="309"/>
      <c r="CB3245" s="309"/>
      <c r="CC3245" s="309"/>
      <c r="CD3245" s="309"/>
      <c r="CE3245" s="309"/>
      <c r="CF3245" s="309"/>
      <c r="CG3245" s="309"/>
      <c r="CH3245" s="309"/>
      <c r="CI3245" s="309"/>
      <c r="CJ3245" s="309"/>
      <c r="CK3245" s="309"/>
      <c r="CL3245" s="309"/>
      <c r="CM3245" s="309"/>
      <c r="CN3245" s="309"/>
      <c r="CO3245" s="309"/>
      <c r="CP3245" s="309"/>
      <c r="CQ3245" s="309"/>
      <c r="CR3245" s="309"/>
      <c r="CS3245" s="309"/>
      <c r="CT3245" s="25"/>
    </row>
    <row r="3246" spans="2:98" s="24" customFormat="1" x14ac:dyDescent="0.25">
      <c r="B3246" s="210"/>
      <c r="E3246" s="211"/>
      <c r="G3246" s="102"/>
      <c r="H3246" s="307"/>
      <c r="I3246" s="103"/>
      <c r="J3246" s="104"/>
      <c r="K3246" s="109"/>
      <c r="L3246" s="308"/>
      <c r="Z3246" s="309"/>
      <c r="AD3246" s="309"/>
      <c r="AR3246" s="309"/>
      <c r="AS3246" s="309"/>
      <c r="AT3246" s="309"/>
      <c r="AU3246" s="309"/>
      <c r="AV3246" s="309"/>
      <c r="AW3246" s="309"/>
      <c r="AX3246" s="309"/>
      <c r="AY3246" s="309"/>
      <c r="AZ3246" s="309"/>
      <c r="BA3246" s="309"/>
      <c r="BB3246" s="309"/>
      <c r="BC3246" s="309"/>
      <c r="BD3246" s="309"/>
      <c r="BE3246" s="309"/>
      <c r="BF3246" s="309"/>
      <c r="BG3246" s="309"/>
      <c r="BH3246" s="309"/>
      <c r="BI3246" s="309"/>
      <c r="BJ3246" s="309"/>
      <c r="BK3246" s="309"/>
      <c r="BL3246" s="309"/>
      <c r="BM3246" s="309"/>
      <c r="BN3246" s="309"/>
      <c r="BO3246" s="309"/>
      <c r="BP3246" s="309"/>
      <c r="BQ3246" s="309"/>
      <c r="BR3246" s="309"/>
      <c r="BS3246" s="309"/>
      <c r="BT3246" s="309"/>
      <c r="BU3246" s="309"/>
      <c r="BV3246" s="309"/>
      <c r="BW3246" s="309"/>
      <c r="BX3246" s="309"/>
      <c r="BY3246" s="309"/>
      <c r="BZ3246" s="309"/>
      <c r="CA3246" s="309"/>
      <c r="CB3246" s="309"/>
      <c r="CC3246" s="309"/>
      <c r="CD3246" s="309"/>
      <c r="CE3246" s="309"/>
      <c r="CF3246" s="309"/>
      <c r="CG3246" s="309"/>
      <c r="CH3246" s="309"/>
      <c r="CI3246" s="309"/>
      <c r="CJ3246" s="309"/>
      <c r="CK3246" s="309"/>
      <c r="CL3246" s="309"/>
      <c r="CM3246" s="309"/>
      <c r="CN3246" s="309"/>
      <c r="CO3246" s="309"/>
      <c r="CP3246" s="309"/>
      <c r="CQ3246" s="309"/>
      <c r="CR3246" s="309"/>
      <c r="CS3246" s="309"/>
      <c r="CT3246" s="25"/>
    </row>
    <row r="3247" spans="2:98" s="24" customFormat="1" x14ac:dyDescent="0.25">
      <c r="B3247" s="210"/>
      <c r="E3247" s="211"/>
      <c r="G3247" s="102"/>
      <c r="H3247" s="307"/>
      <c r="I3247" s="103"/>
      <c r="J3247" s="104"/>
      <c r="K3247" s="109"/>
      <c r="L3247" s="308"/>
      <c r="Z3247" s="309"/>
      <c r="AD3247" s="309"/>
      <c r="AR3247" s="309"/>
      <c r="AS3247" s="309"/>
      <c r="AT3247" s="309"/>
      <c r="AU3247" s="309"/>
      <c r="AV3247" s="309"/>
      <c r="AW3247" s="309"/>
      <c r="AX3247" s="309"/>
      <c r="AY3247" s="309"/>
      <c r="AZ3247" s="309"/>
      <c r="BA3247" s="309"/>
      <c r="BB3247" s="309"/>
      <c r="BC3247" s="309"/>
      <c r="BD3247" s="309"/>
      <c r="BE3247" s="309"/>
      <c r="BF3247" s="309"/>
      <c r="BG3247" s="309"/>
      <c r="BH3247" s="309"/>
      <c r="BI3247" s="309"/>
      <c r="BJ3247" s="309"/>
      <c r="BK3247" s="309"/>
      <c r="BL3247" s="309"/>
      <c r="BM3247" s="309"/>
      <c r="BN3247" s="309"/>
      <c r="BO3247" s="309"/>
      <c r="BP3247" s="309"/>
      <c r="BQ3247" s="309"/>
      <c r="BR3247" s="309"/>
      <c r="BS3247" s="309"/>
      <c r="BT3247" s="309"/>
      <c r="BU3247" s="309"/>
      <c r="BV3247" s="309"/>
      <c r="BW3247" s="309"/>
      <c r="BX3247" s="309"/>
      <c r="BY3247" s="309"/>
      <c r="BZ3247" s="309"/>
      <c r="CA3247" s="309"/>
      <c r="CB3247" s="309"/>
      <c r="CC3247" s="309"/>
      <c r="CD3247" s="309"/>
      <c r="CE3247" s="309"/>
      <c r="CF3247" s="309"/>
      <c r="CG3247" s="309"/>
      <c r="CH3247" s="309"/>
      <c r="CI3247" s="309"/>
      <c r="CJ3247" s="309"/>
      <c r="CK3247" s="309"/>
      <c r="CL3247" s="309"/>
      <c r="CM3247" s="309"/>
      <c r="CN3247" s="309"/>
      <c r="CO3247" s="309"/>
      <c r="CP3247" s="309"/>
      <c r="CQ3247" s="309"/>
      <c r="CR3247" s="309"/>
      <c r="CS3247" s="309"/>
      <c r="CT3247" s="25"/>
    </row>
    <row r="3248" spans="2:98" s="24" customFormat="1" x14ac:dyDescent="0.25">
      <c r="B3248" s="210"/>
      <c r="E3248" s="211"/>
      <c r="G3248" s="102"/>
      <c r="H3248" s="307"/>
      <c r="I3248" s="103"/>
      <c r="J3248" s="104"/>
      <c r="K3248" s="109"/>
      <c r="L3248" s="308"/>
      <c r="Z3248" s="309"/>
      <c r="AD3248" s="309"/>
      <c r="AR3248" s="309"/>
      <c r="AS3248" s="309"/>
      <c r="AT3248" s="309"/>
      <c r="AU3248" s="309"/>
      <c r="AV3248" s="309"/>
      <c r="AW3248" s="309"/>
      <c r="AX3248" s="309"/>
      <c r="AY3248" s="309"/>
      <c r="AZ3248" s="309"/>
      <c r="BA3248" s="309"/>
      <c r="BB3248" s="309"/>
      <c r="BC3248" s="309"/>
      <c r="BD3248" s="309"/>
      <c r="BE3248" s="309"/>
      <c r="BF3248" s="309"/>
      <c r="BG3248" s="309"/>
      <c r="BH3248" s="309"/>
      <c r="BI3248" s="309"/>
      <c r="BJ3248" s="309"/>
      <c r="BK3248" s="309"/>
      <c r="BL3248" s="309"/>
      <c r="BM3248" s="309"/>
      <c r="BN3248" s="309"/>
      <c r="BO3248" s="309"/>
      <c r="BP3248" s="309"/>
      <c r="BQ3248" s="309"/>
      <c r="BR3248" s="309"/>
      <c r="BS3248" s="309"/>
      <c r="BT3248" s="309"/>
      <c r="BU3248" s="309"/>
      <c r="BV3248" s="309"/>
      <c r="BW3248" s="309"/>
      <c r="BX3248" s="309"/>
      <c r="BY3248" s="309"/>
      <c r="BZ3248" s="309"/>
      <c r="CA3248" s="309"/>
      <c r="CB3248" s="309"/>
      <c r="CC3248" s="309"/>
      <c r="CD3248" s="309"/>
      <c r="CE3248" s="309"/>
      <c r="CF3248" s="309"/>
      <c r="CG3248" s="309"/>
      <c r="CH3248" s="309"/>
      <c r="CI3248" s="309"/>
      <c r="CJ3248" s="309"/>
      <c r="CK3248" s="309"/>
      <c r="CL3248" s="309"/>
      <c r="CM3248" s="309"/>
      <c r="CN3248" s="309"/>
      <c r="CO3248" s="309"/>
      <c r="CP3248" s="309"/>
      <c r="CQ3248" s="309"/>
      <c r="CR3248" s="309"/>
      <c r="CS3248" s="309"/>
      <c r="CT3248" s="25"/>
    </row>
    <row r="3249" spans="2:98" s="24" customFormat="1" x14ac:dyDescent="0.25">
      <c r="B3249" s="210"/>
      <c r="E3249" s="211"/>
      <c r="G3249" s="102"/>
      <c r="H3249" s="307"/>
      <c r="I3249" s="103"/>
      <c r="J3249" s="104"/>
      <c r="K3249" s="109"/>
      <c r="L3249" s="308"/>
      <c r="Z3249" s="309"/>
      <c r="AD3249" s="309"/>
      <c r="AR3249" s="309"/>
      <c r="AS3249" s="309"/>
      <c r="AT3249" s="309"/>
      <c r="AU3249" s="309"/>
      <c r="AV3249" s="309"/>
      <c r="AW3249" s="309"/>
      <c r="AX3249" s="309"/>
      <c r="AY3249" s="309"/>
      <c r="AZ3249" s="309"/>
      <c r="BA3249" s="309"/>
      <c r="BB3249" s="309"/>
      <c r="BC3249" s="309"/>
      <c r="BD3249" s="309"/>
      <c r="BE3249" s="309"/>
      <c r="BF3249" s="309"/>
      <c r="BG3249" s="309"/>
      <c r="BH3249" s="309"/>
      <c r="BI3249" s="309"/>
      <c r="BJ3249" s="309"/>
      <c r="BK3249" s="309"/>
      <c r="BL3249" s="309"/>
      <c r="BM3249" s="309"/>
      <c r="BN3249" s="309"/>
      <c r="BO3249" s="309"/>
      <c r="BP3249" s="309"/>
      <c r="BQ3249" s="309"/>
      <c r="BR3249" s="309"/>
      <c r="BS3249" s="309"/>
      <c r="BT3249" s="309"/>
      <c r="BU3249" s="309"/>
      <c r="BV3249" s="309"/>
      <c r="BW3249" s="309"/>
      <c r="BX3249" s="309"/>
      <c r="BY3249" s="309"/>
      <c r="BZ3249" s="309"/>
      <c r="CA3249" s="309"/>
      <c r="CB3249" s="309"/>
      <c r="CC3249" s="309"/>
      <c r="CD3249" s="309"/>
      <c r="CE3249" s="309"/>
      <c r="CF3249" s="309"/>
      <c r="CG3249" s="309"/>
      <c r="CH3249" s="309"/>
      <c r="CI3249" s="309"/>
      <c r="CJ3249" s="309"/>
      <c r="CK3249" s="309"/>
      <c r="CL3249" s="309"/>
      <c r="CM3249" s="309"/>
      <c r="CN3249" s="309"/>
      <c r="CO3249" s="309"/>
      <c r="CP3249" s="309"/>
      <c r="CQ3249" s="309"/>
      <c r="CR3249" s="309"/>
      <c r="CS3249" s="309"/>
      <c r="CT3249" s="25"/>
    </row>
    <row r="3250" spans="2:98" s="24" customFormat="1" x14ac:dyDescent="0.25">
      <c r="B3250" s="210"/>
      <c r="E3250" s="211"/>
      <c r="G3250" s="102"/>
      <c r="H3250" s="307"/>
      <c r="I3250" s="103"/>
      <c r="J3250" s="104"/>
      <c r="K3250" s="109"/>
      <c r="L3250" s="308"/>
      <c r="Z3250" s="309"/>
      <c r="AD3250" s="309"/>
      <c r="AR3250" s="309"/>
      <c r="AS3250" s="309"/>
      <c r="AT3250" s="309"/>
      <c r="AU3250" s="309"/>
      <c r="AV3250" s="309"/>
      <c r="AW3250" s="309"/>
      <c r="AX3250" s="309"/>
      <c r="AY3250" s="309"/>
      <c r="AZ3250" s="309"/>
      <c r="BA3250" s="309"/>
      <c r="BB3250" s="309"/>
      <c r="BC3250" s="309"/>
      <c r="BD3250" s="309"/>
      <c r="BE3250" s="309"/>
      <c r="BF3250" s="309"/>
      <c r="BG3250" s="309"/>
      <c r="BH3250" s="309"/>
      <c r="BI3250" s="309"/>
      <c r="BJ3250" s="309"/>
      <c r="BK3250" s="309"/>
      <c r="BL3250" s="309"/>
      <c r="BM3250" s="309"/>
      <c r="BN3250" s="309"/>
      <c r="BO3250" s="309"/>
      <c r="BP3250" s="309"/>
      <c r="BQ3250" s="309"/>
      <c r="BR3250" s="309"/>
      <c r="BS3250" s="309"/>
      <c r="BT3250" s="309"/>
      <c r="BU3250" s="309"/>
      <c r="BV3250" s="309"/>
      <c r="BW3250" s="309"/>
      <c r="BX3250" s="309"/>
      <c r="BY3250" s="309"/>
      <c r="BZ3250" s="309"/>
      <c r="CA3250" s="309"/>
      <c r="CB3250" s="309"/>
      <c r="CC3250" s="309"/>
      <c r="CD3250" s="309"/>
      <c r="CE3250" s="309"/>
      <c r="CF3250" s="309"/>
      <c r="CG3250" s="309"/>
      <c r="CH3250" s="309"/>
      <c r="CI3250" s="309"/>
      <c r="CJ3250" s="309"/>
      <c r="CK3250" s="309"/>
      <c r="CL3250" s="309"/>
      <c r="CM3250" s="309"/>
      <c r="CN3250" s="309"/>
      <c r="CO3250" s="309"/>
      <c r="CP3250" s="309"/>
      <c r="CQ3250" s="309"/>
      <c r="CR3250" s="309"/>
      <c r="CS3250" s="309"/>
      <c r="CT3250" s="25"/>
    </row>
    <row r="3251" spans="2:98" s="24" customFormat="1" x14ac:dyDescent="0.25">
      <c r="B3251" s="210"/>
      <c r="E3251" s="211"/>
      <c r="G3251" s="102"/>
      <c r="H3251" s="307"/>
      <c r="I3251" s="103"/>
      <c r="J3251" s="104"/>
      <c r="K3251" s="109"/>
      <c r="L3251" s="308"/>
      <c r="Z3251" s="309"/>
      <c r="AD3251" s="309"/>
      <c r="AR3251" s="309"/>
      <c r="AS3251" s="309"/>
      <c r="AT3251" s="309"/>
      <c r="AU3251" s="309"/>
      <c r="AV3251" s="309"/>
      <c r="AW3251" s="309"/>
      <c r="AX3251" s="309"/>
      <c r="AY3251" s="309"/>
      <c r="AZ3251" s="309"/>
      <c r="BA3251" s="309"/>
      <c r="BB3251" s="309"/>
      <c r="BC3251" s="309"/>
      <c r="BD3251" s="309"/>
      <c r="BE3251" s="309"/>
      <c r="BF3251" s="309"/>
      <c r="BG3251" s="309"/>
      <c r="BH3251" s="309"/>
      <c r="BI3251" s="309"/>
      <c r="BJ3251" s="309"/>
      <c r="BK3251" s="309"/>
      <c r="BL3251" s="309"/>
      <c r="BM3251" s="309"/>
      <c r="BN3251" s="309"/>
      <c r="BO3251" s="309"/>
      <c r="BP3251" s="309"/>
      <c r="BQ3251" s="309"/>
      <c r="BR3251" s="309"/>
      <c r="BS3251" s="309"/>
      <c r="BT3251" s="309"/>
      <c r="BU3251" s="309"/>
      <c r="BV3251" s="309"/>
      <c r="BW3251" s="309"/>
      <c r="BX3251" s="309"/>
      <c r="BY3251" s="309"/>
      <c r="BZ3251" s="309"/>
      <c r="CA3251" s="309"/>
      <c r="CB3251" s="309"/>
      <c r="CC3251" s="309"/>
      <c r="CD3251" s="309"/>
      <c r="CE3251" s="309"/>
      <c r="CF3251" s="309"/>
      <c r="CG3251" s="309"/>
      <c r="CH3251" s="309"/>
      <c r="CI3251" s="309"/>
      <c r="CJ3251" s="309"/>
      <c r="CK3251" s="309"/>
      <c r="CL3251" s="309"/>
      <c r="CM3251" s="309"/>
      <c r="CN3251" s="309"/>
      <c r="CO3251" s="309"/>
      <c r="CP3251" s="309"/>
      <c r="CQ3251" s="309"/>
      <c r="CR3251" s="309"/>
      <c r="CS3251" s="309"/>
      <c r="CT3251" s="25"/>
    </row>
    <row r="3252" spans="2:98" s="24" customFormat="1" x14ac:dyDescent="0.25">
      <c r="B3252" s="210"/>
      <c r="E3252" s="211"/>
      <c r="G3252" s="102"/>
      <c r="H3252" s="307"/>
      <c r="I3252" s="103"/>
      <c r="J3252" s="104"/>
      <c r="K3252" s="109"/>
      <c r="L3252" s="308"/>
      <c r="Z3252" s="309"/>
      <c r="AD3252" s="309"/>
      <c r="AR3252" s="309"/>
      <c r="AS3252" s="309"/>
      <c r="AT3252" s="309"/>
      <c r="AU3252" s="309"/>
      <c r="AV3252" s="309"/>
      <c r="AW3252" s="309"/>
      <c r="AX3252" s="309"/>
      <c r="AY3252" s="309"/>
      <c r="AZ3252" s="309"/>
      <c r="BA3252" s="309"/>
      <c r="BB3252" s="309"/>
      <c r="BC3252" s="309"/>
      <c r="BD3252" s="309"/>
      <c r="BE3252" s="309"/>
      <c r="BF3252" s="309"/>
      <c r="BG3252" s="309"/>
      <c r="BH3252" s="309"/>
      <c r="BI3252" s="309"/>
      <c r="BJ3252" s="309"/>
      <c r="BK3252" s="309"/>
      <c r="BL3252" s="309"/>
      <c r="BM3252" s="309"/>
      <c r="BN3252" s="309"/>
      <c r="BO3252" s="309"/>
      <c r="BP3252" s="309"/>
      <c r="BQ3252" s="309"/>
      <c r="BR3252" s="309"/>
      <c r="BS3252" s="309"/>
      <c r="BT3252" s="309"/>
      <c r="BU3252" s="309"/>
      <c r="BV3252" s="309"/>
      <c r="BW3252" s="309"/>
      <c r="BX3252" s="309"/>
      <c r="BY3252" s="309"/>
      <c r="BZ3252" s="309"/>
      <c r="CA3252" s="309"/>
      <c r="CB3252" s="309"/>
      <c r="CC3252" s="309"/>
      <c r="CD3252" s="309"/>
      <c r="CE3252" s="309"/>
      <c r="CF3252" s="309"/>
      <c r="CG3252" s="309"/>
      <c r="CH3252" s="309"/>
      <c r="CI3252" s="309"/>
      <c r="CJ3252" s="309"/>
      <c r="CK3252" s="309"/>
      <c r="CL3252" s="309"/>
      <c r="CM3252" s="309"/>
      <c r="CN3252" s="309"/>
      <c r="CO3252" s="309"/>
      <c r="CP3252" s="309"/>
      <c r="CQ3252" s="309"/>
      <c r="CR3252" s="309"/>
      <c r="CS3252" s="309"/>
      <c r="CT3252" s="25"/>
    </row>
    <row r="3253" spans="2:98" s="24" customFormat="1" x14ac:dyDescent="0.25">
      <c r="B3253" s="210"/>
      <c r="E3253" s="211"/>
      <c r="G3253" s="102"/>
      <c r="H3253" s="307"/>
      <c r="I3253" s="103"/>
      <c r="J3253" s="104"/>
      <c r="K3253" s="109"/>
      <c r="L3253" s="308"/>
      <c r="Z3253" s="309"/>
      <c r="AD3253" s="309"/>
      <c r="AR3253" s="309"/>
      <c r="AS3253" s="309"/>
      <c r="AT3253" s="309"/>
      <c r="AU3253" s="309"/>
      <c r="AV3253" s="309"/>
      <c r="AW3253" s="309"/>
      <c r="AX3253" s="309"/>
      <c r="AY3253" s="309"/>
      <c r="AZ3253" s="309"/>
      <c r="BA3253" s="309"/>
      <c r="BB3253" s="309"/>
      <c r="BC3253" s="309"/>
      <c r="BD3253" s="309"/>
      <c r="BE3253" s="309"/>
      <c r="BF3253" s="309"/>
      <c r="BG3253" s="309"/>
      <c r="BH3253" s="309"/>
      <c r="BI3253" s="309"/>
      <c r="BJ3253" s="309"/>
      <c r="BK3253" s="309"/>
      <c r="BL3253" s="309"/>
      <c r="BM3253" s="309"/>
      <c r="BN3253" s="309"/>
      <c r="BO3253" s="309"/>
      <c r="BP3253" s="309"/>
      <c r="BQ3253" s="309"/>
      <c r="BR3253" s="309"/>
      <c r="BS3253" s="309"/>
      <c r="BT3253" s="309"/>
      <c r="BU3253" s="309"/>
      <c r="BV3253" s="309"/>
      <c r="BW3253" s="309"/>
      <c r="BX3253" s="309"/>
      <c r="BY3253" s="309"/>
      <c r="BZ3253" s="309"/>
      <c r="CA3253" s="309"/>
      <c r="CB3253" s="309"/>
      <c r="CC3253" s="309"/>
      <c r="CD3253" s="309"/>
      <c r="CE3253" s="309"/>
      <c r="CF3253" s="309"/>
      <c r="CG3253" s="309"/>
      <c r="CH3253" s="309"/>
      <c r="CI3253" s="309"/>
      <c r="CJ3253" s="309"/>
      <c r="CK3253" s="309"/>
      <c r="CL3253" s="309"/>
      <c r="CM3253" s="309"/>
      <c r="CN3253" s="309"/>
      <c r="CO3253" s="309"/>
      <c r="CP3253" s="309"/>
      <c r="CQ3253" s="309"/>
      <c r="CR3253" s="309"/>
      <c r="CS3253" s="309"/>
      <c r="CT3253" s="25"/>
    </row>
    <row r="3254" spans="2:98" s="24" customFormat="1" x14ac:dyDescent="0.25">
      <c r="B3254" s="210"/>
      <c r="E3254" s="211"/>
      <c r="G3254" s="102"/>
      <c r="H3254" s="307"/>
      <c r="I3254" s="103"/>
      <c r="J3254" s="104"/>
      <c r="K3254" s="109"/>
      <c r="L3254" s="308"/>
      <c r="Z3254" s="309"/>
      <c r="AD3254" s="309"/>
      <c r="AR3254" s="309"/>
      <c r="AS3254" s="309"/>
      <c r="AT3254" s="309"/>
      <c r="AU3254" s="309"/>
      <c r="AV3254" s="309"/>
      <c r="AW3254" s="309"/>
      <c r="AX3254" s="309"/>
      <c r="AY3254" s="309"/>
      <c r="AZ3254" s="309"/>
      <c r="BA3254" s="309"/>
      <c r="BB3254" s="309"/>
      <c r="BC3254" s="309"/>
      <c r="BD3254" s="309"/>
      <c r="BE3254" s="309"/>
      <c r="BF3254" s="309"/>
      <c r="BG3254" s="309"/>
      <c r="BH3254" s="309"/>
      <c r="BI3254" s="309"/>
      <c r="BJ3254" s="309"/>
      <c r="BK3254" s="309"/>
      <c r="BL3254" s="309"/>
      <c r="BM3254" s="309"/>
      <c r="BN3254" s="309"/>
      <c r="BO3254" s="309"/>
      <c r="BP3254" s="309"/>
      <c r="BQ3254" s="309"/>
      <c r="BR3254" s="309"/>
      <c r="BS3254" s="309"/>
      <c r="BT3254" s="309"/>
      <c r="BU3254" s="309"/>
      <c r="BV3254" s="309"/>
      <c r="BW3254" s="309"/>
      <c r="BX3254" s="309"/>
      <c r="BY3254" s="309"/>
      <c r="BZ3254" s="309"/>
      <c r="CA3254" s="309"/>
      <c r="CB3254" s="309"/>
      <c r="CC3254" s="309"/>
      <c r="CD3254" s="309"/>
      <c r="CE3254" s="309"/>
      <c r="CF3254" s="309"/>
      <c r="CG3254" s="309"/>
      <c r="CH3254" s="309"/>
      <c r="CI3254" s="309"/>
      <c r="CJ3254" s="309"/>
      <c r="CK3254" s="309"/>
      <c r="CL3254" s="309"/>
      <c r="CM3254" s="309"/>
      <c r="CN3254" s="309"/>
      <c r="CO3254" s="309"/>
      <c r="CP3254" s="309"/>
      <c r="CQ3254" s="309"/>
      <c r="CR3254" s="309"/>
      <c r="CS3254" s="309"/>
      <c r="CT3254" s="25"/>
    </row>
    <row r="3255" spans="2:98" s="24" customFormat="1" x14ac:dyDescent="0.25">
      <c r="B3255" s="210"/>
      <c r="E3255" s="211"/>
      <c r="G3255" s="102"/>
      <c r="H3255" s="307"/>
      <c r="I3255" s="103"/>
      <c r="J3255" s="104"/>
      <c r="K3255" s="109"/>
      <c r="L3255" s="308"/>
      <c r="Z3255" s="309"/>
      <c r="AD3255" s="309"/>
      <c r="AR3255" s="309"/>
      <c r="AS3255" s="309"/>
      <c r="AT3255" s="309"/>
      <c r="AU3255" s="309"/>
      <c r="AV3255" s="309"/>
      <c r="AW3255" s="309"/>
      <c r="AX3255" s="309"/>
      <c r="AY3255" s="309"/>
      <c r="AZ3255" s="309"/>
      <c r="BA3255" s="309"/>
      <c r="BB3255" s="309"/>
      <c r="BC3255" s="309"/>
      <c r="BD3255" s="309"/>
      <c r="BE3255" s="309"/>
      <c r="BF3255" s="309"/>
      <c r="BG3255" s="309"/>
      <c r="BH3255" s="309"/>
      <c r="BI3255" s="309"/>
      <c r="BJ3255" s="309"/>
      <c r="BK3255" s="309"/>
      <c r="BL3255" s="309"/>
      <c r="BM3255" s="309"/>
      <c r="BN3255" s="309"/>
      <c r="BO3255" s="309"/>
      <c r="BP3255" s="309"/>
      <c r="BQ3255" s="309"/>
      <c r="BR3255" s="309"/>
      <c r="BS3255" s="309"/>
      <c r="BT3255" s="309"/>
      <c r="BU3255" s="309"/>
      <c r="BV3255" s="309"/>
      <c r="BW3255" s="309"/>
      <c r="BX3255" s="309"/>
      <c r="BY3255" s="309"/>
      <c r="BZ3255" s="309"/>
      <c r="CA3255" s="309"/>
      <c r="CB3255" s="309"/>
      <c r="CC3255" s="309"/>
      <c r="CD3255" s="309"/>
      <c r="CE3255" s="309"/>
      <c r="CF3255" s="309"/>
      <c r="CG3255" s="309"/>
      <c r="CH3255" s="309"/>
      <c r="CI3255" s="309"/>
      <c r="CJ3255" s="309"/>
      <c r="CK3255" s="309"/>
      <c r="CL3255" s="309"/>
      <c r="CM3255" s="309"/>
      <c r="CN3255" s="309"/>
      <c r="CO3255" s="309"/>
      <c r="CP3255" s="309"/>
      <c r="CQ3255" s="309"/>
      <c r="CR3255" s="309"/>
      <c r="CS3255" s="309"/>
      <c r="CT3255" s="25"/>
    </row>
    <row r="3256" spans="2:98" s="24" customFormat="1" x14ac:dyDescent="0.25">
      <c r="B3256" s="210"/>
      <c r="E3256" s="211"/>
      <c r="G3256" s="102"/>
      <c r="H3256" s="307"/>
      <c r="I3256" s="103"/>
      <c r="J3256" s="104"/>
      <c r="K3256" s="109"/>
      <c r="L3256" s="308"/>
      <c r="Z3256" s="309"/>
      <c r="AD3256" s="309"/>
      <c r="AR3256" s="309"/>
      <c r="AS3256" s="309"/>
      <c r="AT3256" s="309"/>
      <c r="AU3256" s="309"/>
      <c r="AV3256" s="309"/>
      <c r="AW3256" s="309"/>
      <c r="AX3256" s="309"/>
      <c r="AY3256" s="309"/>
      <c r="AZ3256" s="309"/>
      <c r="BA3256" s="309"/>
      <c r="BB3256" s="309"/>
      <c r="BC3256" s="309"/>
      <c r="BD3256" s="309"/>
      <c r="BE3256" s="309"/>
      <c r="BF3256" s="309"/>
      <c r="BG3256" s="309"/>
      <c r="BH3256" s="309"/>
      <c r="BI3256" s="309"/>
      <c r="BJ3256" s="309"/>
      <c r="BK3256" s="309"/>
      <c r="BL3256" s="309"/>
      <c r="BM3256" s="309"/>
      <c r="BN3256" s="309"/>
      <c r="BO3256" s="309"/>
      <c r="BP3256" s="309"/>
      <c r="BQ3256" s="309"/>
      <c r="BR3256" s="309"/>
      <c r="BS3256" s="309"/>
      <c r="BT3256" s="309"/>
      <c r="BU3256" s="309"/>
      <c r="BV3256" s="309"/>
      <c r="BW3256" s="309"/>
      <c r="BX3256" s="309"/>
      <c r="BY3256" s="309"/>
      <c r="BZ3256" s="309"/>
      <c r="CA3256" s="309"/>
      <c r="CB3256" s="309"/>
      <c r="CC3256" s="309"/>
      <c r="CD3256" s="309"/>
      <c r="CE3256" s="309"/>
      <c r="CF3256" s="309"/>
      <c r="CG3256" s="309"/>
      <c r="CH3256" s="309"/>
      <c r="CI3256" s="309"/>
      <c r="CJ3256" s="309"/>
      <c r="CK3256" s="309"/>
      <c r="CL3256" s="309"/>
      <c r="CM3256" s="309"/>
      <c r="CN3256" s="309"/>
      <c r="CO3256" s="309"/>
      <c r="CP3256" s="309"/>
      <c r="CQ3256" s="309"/>
      <c r="CR3256" s="309"/>
      <c r="CS3256" s="309"/>
      <c r="CT3256" s="25"/>
    </row>
    <row r="3257" spans="2:98" s="24" customFormat="1" x14ac:dyDescent="0.25">
      <c r="B3257" s="210"/>
      <c r="E3257" s="211"/>
      <c r="G3257" s="102"/>
      <c r="H3257" s="307"/>
      <c r="I3257" s="103"/>
      <c r="J3257" s="104"/>
      <c r="K3257" s="109"/>
      <c r="L3257" s="308"/>
      <c r="Z3257" s="309"/>
      <c r="AD3257" s="309"/>
      <c r="AR3257" s="309"/>
      <c r="AS3257" s="309"/>
      <c r="AT3257" s="309"/>
      <c r="AU3257" s="309"/>
      <c r="AV3257" s="309"/>
      <c r="AW3257" s="309"/>
      <c r="AX3257" s="309"/>
      <c r="AY3257" s="309"/>
      <c r="AZ3257" s="309"/>
      <c r="BA3257" s="309"/>
      <c r="BB3257" s="309"/>
      <c r="BC3257" s="309"/>
      <c r="BD3257" s="309"/>
      <c r="BE3257" s="309"/>
      <c r="BF3257" s="309"/>
      <c r="BG3257" s="309"/>
      <c r="BH3257" s="309"/>
      <c r="BI3257" s="309"/>
      <c r="BJ3257" s="309"/>
      <c r="BK3257" s="309"/>
      <c r="BL3257" s="309"/>
      <c r="BM3257" s="309"/>
      <c r="BN3257" s="309"/>
      <c r="BO3257" s="309"/>
      <c r="BP3257" s="309"/>
      <c r="BQ3257" s="309"/>
      <c r="BR3257" s="309"/>
      <c r="BS3257" s="309"/>
      <c r="BT3257" s="309"/>
      <c r="BU3257" s="309"/>
      <c r="BV3257" s="309"/>
      <c r="BW3257" s="309"/>
      <c r="BX3257" s="309"/>
      <c r="BY3257" s="309"/>
      <c r="BZ3257" s="309"/>
      <c r="CA3257" s="309"/>
      <c r="CB3257" s="309"/>
      <c r="CC3257" s="309"/>
      <c r="CD3257" s="309"/>
      <c r="CE3257" s="309"/>
      <c r="CF3257" s="309"/>
      <c r="CG3257" s="309"/>
      <c r="CH3257" s="309"/>
      <c r="CI3257" s="309"/>
      <c r="CJ3257" s="309"/>
      <c r="CK3257" s="309"/>
      <c r="CL3257" s="309"/>
      <c r="CM3257" s="309"/>
      <c r="CN3257" s="309"/>
      <c r="CO3257" s="309"/>
      <c r="CP3257" s="309"/>
      <c r="CQ3257" s="309"/>
      <c r="CR3257" s="309"/>
      <c r="CS3257" s="309"/>
      <c r="CT3257" s="25"/>
    </row>
    <row r="3258" spans="2:98" s="24" customFormat="1" x14ac:dyDescent="0.25">
      <c r="B3258" s="210"/>
      <c r="E3258" s="211"/>
      <c r="G3258" s="102"/>
      <c r="H3258" s="307"/>
      <c r="I3258" s="103"/>
      <c r="J3258" s="104"/>
      <c r="K3258" s="109"/>
      <c r="L3258" s="308"/>
      <c r="Z3258" s="309"/>
      <c r="AD3258" s="309"/>
      <c r="AR3258" s="309"/>
      <c r="AS3258" s="309"/>
      <c r="AT3258" s="309"/>
      <c r="AU3258" s="309"/>
      <c r="AV3258" s="309"/>
      <c r="AW3258" s="309"/>
      <c r="AX3258" s="309"/>
      <c r="AY3258" s="309"/>
      <c r="AZ3258" s="309"/>
      <c r="BA3258" s="309"/>
      <c r="BB3258" s="309"/>
      <c r="BC3258" s="309"/>
      <c r="BD3258" s="309"/>
      <c r="BE3258" s="309"/>
      <c r="BF3258" s="309"/>
      <c r="BG3258" s="309"/>
      <c r="BH3258" s="309"/>
      <c r="BI3258" s="309"/>
      <c r="BJ3258" s="309"/>
      <c r="BK3258" s="309"/>
      <c r="BL3258" s="309"/>
      <c r="BM3258" s="309"/>
      <c r="BN3258" s="309"/>
      <c r="BO3258" s="309"/>
      <c r="BP3258" s="309"/>
      <c r="BQ3258" s="309"/>
      <c r="BR3258" s="309"/>
      <c r="BS3258" s="309"/>
      <c r="BT3258" s="309"/>
      <c r="BU3258" s="309"/>
      <c r="BV3258" s="309"/>
      <c r="BW3258" s="309"/>
      <c r="BX3258" s="309"/>
      <c r="BY3258" s="309"/>
      <c r="BZ3258" s="309"/>
      <c r="CA3258" s="309"/>
      <c r="CB3258" s="309"/>
      <c r="CC3258" s="309"/>
      <c r="CD3258" s="309"/>
      <c r="CE3258" s="309"/>
      <c r="CF3258" s="309"/>
      <c r="CG3258" s="309"/>
      <c r="CH3258" s="309"/>
      <c r="CI3258" s="309"/>
      <c r="CJ3258" s="309"/>
      <c r="CK3258" s="309"/>
      <c r="CL3258" s="309"/>
      <c r="CM3258" s="309"/>
      <c r="CN3258" s="309"/>
      <c r="CO3258" s="309"/>
      <c r="CP3258" s="309"/>
      <c r="CQ3258" s="309"/>
      <c r="CR3258" s="309"/>
      <c r="CS3258" s="309"/>
      <c r="CT3258" s="25"/>
    </row>
    <row r="3259" spans="2:98" s="24" customFormat="1" x14ac:dyDescent="0.25">
      <c r="B3259" s="210"/>
      <c r="E3259" s="211"/>
      <c r="G3259" s="102"/>
      <c r="H3259" s="307"/>
      <c r="I3259" s="103"/>
      <c r="J3259" s="104"/>
      <c r="K3259" s="109"/>
      <c r="L3259" s="308"/>
      <c r="Z3259" s="309"/>
      <c r="AD3259" s="309"/>
      <c r="AR3259" s="309"/>
      <c r="AS3259" s="309"/>
      <c r="AT3259" s="309"/>
      <c r="AU3259" s="309"/>
      <c r="AV3259" s="309"/>
      <c r="AW3259" s="309"/>
      <c r="AX3259" s="309"/>
      <c r="AY3259" s="309"/>
      <c r="AZ3259" s="309"/>
      <c r="BA3259" s="309"/>
      <c r="BB3259" s="309"/>
      <c r="BC3259" s="309"/>
      <c r="BD3259" s="309"/>
      <c r="BE3259" s="309"/>
      <c r="BF3259" s="309"/>
      <c r="BG3259" s="309"/>
      <c r="BH3259" s="309"/>
      <c r="BI3259" s="309"/>
      <c r="BJ3259" s="309"/>
      <c r="BK3259" s="309"/>
      <c r="BL3259" s="309"/>
      <c r="BM3259" s="309"/>
      <c r="BN3259" s="309"/>
      <c r="BO3259" s="309"/>
      <c r="BP3259" s="309"/>
      <c r="BQ3259" s="309"/>
      <c r="BR3259" s="309"/>
      <c r="BS3259" s="309"/>
      <c r="BT3259" s="309"/>
      <c r="BU3259" s="309"/>
      <c r="BV3259" s="309"/>
      <c r="BW3259" s="309"/>
      <c r="BX3259" s="309"/>
      <c r="BY3259" s="309"/>
      <c r="BZ3259" s="309"/>
      <c r="CA3259" s="309"/>
      <c r="CB3259" s="309"/>
      <c r="CC3259" s="309"/>
      <c r="CD3259" s="309"/>
      <c r="CE3259" s="309"/>
      <c r="CF3259" s="309"/>
      <c r="CG3259" s="309"/>
      <c r="CH3259" s="309"/>
      <c r="CI3259" s="309"/>
      <c r="CJ3259" s="309"/>
      <c r="CK3259" s="309"/>
      <c r="CL3259" s="309"/>
      <c r="CM3259" s="309"/>
      <c r="CN3259" s="309"/>
      <c r="CO3259" s="309"/>
      <c r="CP3259" s="309"/>
      <c r="CQ3259" s="309"/>
      <c r="CR3259" s="309"/>
      <c r="CS3259" s="309"/>
      <c r="CT3259" s="25"/>
    </row>
    <row r="3260" spans="2:98" s="24" customFormat="1" x14ac:dyDescent="0.25">
      <c r="B3260" s="210"/>
      <c r="E3260" s="211"/>
      <c r="G3260" s="102"/>
      <c r="H3260" s="307"/>
      <c r="I3260" s="103"/>
      <c r="J3260" s="104"/>
      <c r="K3260" s="109"/>
      <c r="L3260" s="308"/>
      <c r="Z3260" s="309"/>
      <c r="AD3260" s="309"/>
      <c r="AR3260" s="309"/>
      <c r="AS3260" s="309"/>
      <c r="AT3260" s="309"/>
      <c r="AU3260" s="309"/>
      <c r="AV3260" s="309"/>
      <c r="AW3260" s="309"/>
      <c r="AX3260" s="309"/>
      <c r="AY3260" s="309"/>
      <c r="AZ3260" s="309"/>
      <c r="BA3260" s="309"/>
      <c r="BB3260" s="309"/>
      <c r="BC3260" s="309"/>
      <c r="BD3260" s="309"/>
      <c r="BE3260" s="309"/>
      <c r="BF3260" s="309"/>
      <c r="BG3260" s="309"/>
      <c r="BH3260" s="309"/>
      <c r="BI3260" s="309"/>
      <c r="BJ3260" s="309"/>
      <c r="BK3260" s="309"/>
      <c r="BL3260" s="309"/>
      <c r="BM3260" s="309"/>
      <c r="BN3260" s="309"/>
      <c r="BO3260" s="309"/>
      <c r="BP3260" s="309"/>
      <c r="BQ3260" s="309"/>
      <c r="BR3260" s="309"/>
      <c r="BS3260" s="309"/>
      <c r="BT3260" s="309"/>
      <c r="BU3260" s="309"/>
      <c r="BV3260" s="309"/>
      <c r="BW3260" s="309"/>
      <c r="BX3260" s="309"/>
      <c r="BY3260" s="309"/>
      <c r="BZ3260" s="309"/>
      <c r="CA3260" s="309"/>
      <c r="CB3260" s="309"/>
      <c r="CC3260" s="309"/>
      <c r="CD3260" s="309"/>
      <c r="CE3260" s="309"/>
      <c r="CF3260" s="309"/>
      <c r="CG3260" s="309"/>
      <c r="CH3260" s="309"/>
      <c r="CI3260" s="309"/>
      <c r="CJ3260" s="309"/>
      <c r="CK3260" s="309"/>
      <c r="CL3260" s="309"/>
      <c r="CM3260" s="309"/>
      <c r="CN3260" s="309"/>
      <c r="CO3260" s="309"/>
      <c r="CP3260" s="309"/>
      <c r="CQ3260" s="309"/>
      <c r="CR3260" s="309"/>
      <c r="CS3260" s="309"/>
      <c r="CT3260" s="25"/>
    </row>
    <row r="3261" spans="2:98" s="24" customFormat="1" x14ac:dyDescent="0.25">
      <c r="B3261" s="210"/>
      <c r="E3261" s="211"/>
      <c r="G3261" s="102"/>
      <c r="H3261" s="307"/>
      <c r="I3261" s="103"/>
      <c r="J3261" s="104"/>
      <c r="K3261" s="109"/>
      <c r="L3261" s="308"/>
      <c r="Z3261" s="309"/>
      <c r="AD3261" s="309"/>
      <c r="AR3261" s="309"/>
      <c r="AS3261" s="309"/>
      <c r="AT3261" s="309"/>
      <c r="AU3261" s="309"/>
      <c r="AV3261" s="309"/>
      <c r="AW3261" s="309"/>
      <c r="AX3261" s="309"/>
      <c r="AY3261" s="309"/>
      <c r="AZ3261" s="309"/>
      <c r="BA3261" s="309"/>
      <c r="BB3261" s="309"/>
      <c r="BC3261" s="309"/>
      <c r="BD3261" s="309"/>
      <c r="BE3261" s="309"/>
      <c r="BF3261" s="309"/>
      <c r="BG3261" s="309"/>
      <c r="BH3261" s="309"/>
      <c r="BI3261" s="309"/>
      <c r="BJ3261" s="309"/>
      <c r="BK3261" s="309"/>
      <c r="BL3261" s="309"/>
      <c r="BM3261" s="309"/>
      <c r="BN3261" s="309"/>
      <c r="BO3261" s="309"/>
      <c r="BP3261" s="309"/>
      <c r="BQ3261" s="309"/>
      <c r="BR3261" s="309"/>
      <c r="BS3261" s="309"/>
      <c r="BT3261" s="309"/>
      <c r="BU3261" s="309"/>
      <c r="BV3261" s="309"/>
      <c r="BW3261" s="309"/>
      <c r="BX3261" s="309"/>
      <c r="BY3261" s="309"/>
      <c r="BZ3261" s="309"/>
      <c r="CA3261" s="309"/>
      <c r="CB3261" s="309"/>
      <c r="CC3261" s="309"/>
      <c r="CD3261" s="309"/>
      <c r="CE3261" s="309"/>
      <c r="CF3261" s="309"/>
      <c r="CG3261" s="309"/>
      <c r="CH3261" s="309"/>
      <c r="CI3261" s="309"/>
      <c r="CJ3261" s="309"/>
      <c r="CK3261" s="309"/>
      <c r="CL3261" s="309"/>
      <c r="CM3261" s="309"/>
      <c r="CN3261" s="309"/>
      <c r="CO3261" s="309"/>
      <c r="CP3261" s="309"/>
      <c r="CQ3261" s="309"/>
      <c r="CR3261" s="309"/>
      <c r="CS3261" s="309"/>
      <c r="CT3261" s="25"/>
    </row>
    <row r="3262" spans="2:98" s="24" customFormat="1" x14ac:dyDescent="0.25">
      <c r="B3262" s="210"/>
      <c r="E3262" s="211"/>
      <c r="G3262" s="102"/>
      <c r="H3262" s="307"/>
      <c r="I3262" s="103"/>
      <c r="J3262" s="104"/>
      <c r="K3262" s="109"/>
      <c r="L3262" s="308"/>
      <c r="Z3262" s="309"/>
      <c r="AD3262" s="309"/>
      <c r="AR3262" s="309"/>
      <c r="AS3262" s="309"/>
      <c r="AT3262" s="309"/>
      <c r="AU3262" s="309"/>
      <c r="AV3262" s="309"/>
      <c r="AW3262" s="309"/>
      <c r="AX3262" s="309"/>
      <c r="AY3262" s="309"/>
      <c r="AZ3262" s="309"/>
      <c r="BA3262" s="309"/>
      <c r="BB3262" s="309"/>
      <c r="BC3262" s="309"/>
      <c r="BD3262" s="309"/>
      <c r="BE3262" s="309"/>
      <c r="BF3262" s="309"/>
      <c r="BG3262" s="309"/>
      <c r="BH3262" s="309"/>
      <c r="BI3262" s="309"/>
      <c r="BJ3262" s="309"/>
      <c r="BK3262" s="309"/>
      <c r="BL3262" s="309"/>
      <c r="BM3262" s="309"/>
      <c r="BN3262" s="309"/>
      <c r="BO3262" s="309"/>
      <c r="BP3262" s="309"/>
      <c r="BQ3262" s="309"/>
      <c r="BR3262" s="309"/>
      <c r="BS3262" s="309"/>
      <c r="BT3262" s="309"/>
      <c r="BU3262" s="309"/>
      <c r="BV3262" s="309"/>
      <c r="BW3262" s="309"/>
      <c r="BX3262" s="309"/>
      <c r="BY3262" s="309"/>
      <c r="BZ3262" s="309"/>
      <c r="CA3262" s="309"/>
      <c r="CB3262" s="309"/>
      <c r="CC3262" s="309"/>
      <c r="CD3262" s="309"/>
      <c r="CE3262" s="309"/>
      <c r="CF3262" s="309"/>
      <c r="CG3262" s="309"/>
      <c r="CH3262" s="309"/>
      <c r="CI3262" s="309"/>
      <c r="CJ3262" s="309"/>
      <c r="CK3262" s="309"/>
      <c r="CL3262" s="309"/>
      <c r="CM3262" s="309"/>
      <c r="CN3262" s="309"/>
      <c r="CO3262" s="309"/>
      <c r="CP3262" s="309"/>
      <c r="CQ3262" s="309"/>
      <c r="CR3262" s="309"/>
      <c r="CS3262" s="309"/>
      <c r="CT3262" s="25"/>
    </row>
    <row r="3263" spans="2:98" s="24" customFormat="1" x14ac:dyDescent="0.25">
      <c r="B3263" s="210"/>
      <c r="E3263" s="211"/>
      <c r="G3263" s="102"/>
      <c r="H3263" s="307"/>
      <c r="I3263" s="103"/>
      <c r="J3263" s="104"/>
      <c r="K3263" s="109"/>
      <c r="L3263" s="308"/>
      <c r="Z3263" s="309"/>
      <c r="AD3263" s="309"/>
      <c r="AR3263" s="309"/>
      <c r="AS3263" s="309"/>
      <c r="AT3263" s="309"/>
      <c r="AU3263" s="309"/>
      <c r="AV3263" s="309"/>
      <c r="AW3263" s="309"/>
      <c r="AX3263" s="309"/>
      <c r="AY3263" s="309"/>
      <c r="AZ3263" s="309"/>
      <c r="BA3263" s="309"/>
      <c r="BB3263" s="309"/>
      <c r="BC3263" s="309"/>
      <c r="BD3263" s="309"/>
      <c r="BE3263" s="309"/>
      <c r="BF3263" s="309"/>
      <c r="BG3263" s="309"/>
      <c r="BH3263" s="309"/>
      <c r="BI3263" s="309"/>
      <c r="BJ3263" s="309"/>
      <c r="BK3263" s="309"/>
      <c r="BL3263" s="309"/>
      <c r="BM3263" s="309"/>
      <c r="BN3263" s="309"/>
      <c r="BO3263" s="309"/>
      <c r="BP3263" s="309"/>
      <c r="BQ3263" s="309"/>
      <c r="BR3263" s="309"/>
      <c r="BS3263" s="309"/>
      <c r="BT3263" s="309"/>
      <c r="BU3263" s="309"/>
      <c r="BV3263" s="309"/>
      <c r="BW3263" s="309"/>
      <c r="BX3263" s="309"/>
      <c r="BY3263" s="309"/>
      <c r="BZ3263" s="309"/>
      <c r="CA3263" s="309"/>
      <c r="CB3263" s="309"/>
      <c r="CC3263" s="309"/>
      <c r="CD3263" s="309"/>
      <c r="CE3263" s="309"/>
      <c r="CF3263" s="309"/>
      <c r="CG3263" s="309"/>
      <c r="CH3263" s="309"/>
      <c r="CI3263" s="309"/>
      <c r="CJ3263" s="309"/>
      <c r="CK3263" s="309"/>
      <c r="CL3263" s="309"/>
      <c r="CM3263" s="309"/>
      <c r="CN3263" s="309"/>
      <c r="CO3263" s="309"/>
      <c r="CP3263" s="309"/>
      <c r="CQ3263" s="309"/>
      <c r="CR3263" s="309"/>
      <c r="CS3263" s="309"/>
      <c r="CT3263" s="25"/>
    </row>
    <row r="3264" spans="2:98" s="24" customFormat="1" x14ac:dyDescent="0.25">
      <c r="B3264" s="210"/>
      <c r="E3264" s="211"/>
      <c r="G3264" s="102"/>
      <c r="H3264" s="307"/>
      <c r="I3264" s="103"/>
      <c r="J3264" s="104"/>
      <c r="K3264" s="109"/>
      <c r="L3264" s="308"/>
      <c r="Z3264" s="309"/>
      <c r="AD3264" s="309"/>
      <c r="AR3264" s="309"/>
      <c r="AS3264" s="309"/>
      <c r="AT3264" s="309"/>
      <c r="AU3264" s="309"/>
      <c r="AV3264" s="309"/>
      <c r="AW3264" s="309"/>
      <c r="AX3264" s="309"/>
      <c r="AY3264" s="309"/>
      <c r="AZ3264" s="309"/>
      <c r="BA3264" s="309"/>
      <c r="BB3264" s="309"/>
      <c r="BC3264" s="309"/>
      <c r="BD3264" s="309"/>
      <c r="BE3264" s="309"/>
      <c r="BF3264" s="309"/>
      <c r="BG3264" s="309"/>
      <c r="BH3264" s="309"/>
      <c r="BI3264" s="309"/>
      <c r="BJ3264" s="309"/>
      <c r="BK3264" s="309"/>
      <c r="BL3264" s="309"/>
      <c r="BM3264" s="309"/>
      <c r="BN3264" s="309"/>
      <c r="BO3264" s="309"/>
      <c r="BP3264" s="309"/>
      <c r="BQ3264" s="309"/>
      <c r="BR3264" s="309"/>
      <c r="BS3264" s="309"/>
      <c r="BT3264" s="309"/>
      <c r="BU3264" s="309"/>
      <c r="BV3264" s="309"/>
      <c r="BW3264" s="309"/>
      <c r="BX3264" s="309"/>
      <c r="BY3264" s="309"/>
      <c r="BZ3264" s="309"/>
      <c r="CA3264" s="309"/>
      <c r="CB3264" s="309"/>
      <c r="CC3264" s="309"/>
      <c r="CD3264" s="309"/>
      <c r="CE3264" s="309"/>
      <c r="CF3264" s="309"/>
      <c r="CG3264" s="309"/>
      <c r="CH3264" s="309"/>
      <c r="CI3264" s="309"/>
      <c r="CJ3264" s="309"/>
      <c r="CK3264" s="309"/>
      <c r="CL3264" s="309"/>
      <c r="CM3264" s="309"/>
      <c r="CN3264" s="309"/>
      <c r="CO3264" s="309"/>
      <c r="CP3264" s="309"/>
      <c r="CQ3264" s="309"/>
      <c r="CR3264" s="309"/>
      <c r="CS3264" s="309"/>
      <c r="CT3264" s="25"/>
    </row>
    <row r="3265" spans="2:98" s="24" customFormat="1" x14ac:dyDescent="0.25">
      <c r="B3265" s="210"/>
      <c r="E3265" s="211"/>
      <c r="G3265" s="102"/>
      <c r="H3265" s="307"/>
      <c r="I3265" s="103"/>
      <c r="J3265" s="104"/>
      <c r="K3265" s="109"/>
      <c r="L3265" s="308"/>
      <c r="Z3265" s="309"/>
      <c r="AD3265" s="309"/>
      <c r="AR3265" s="309"/>
      <c r="AS3265" s="309"/>
      <c r="AT3265" s="309"/>
      <c r="AU3265" s="309"/>
      <c r="AV3265" s="309"/>
      <c r="AW3265" s="309"/>
      <c r="AX3265" s="309"/>
      <c r="AY3265" s="309"/>
      <c r="AZ3265" s="309"/>
      <c r="BA3265" s="309"/>
      <c r="BB3265" s="309"/>
      <c r="BC3265" s="309"/>
      <c r="BD3265" s="309"/>
      <c r="BE3265" s="309"/>
      <c r="BF3265" s="309"/>
      <c r="BG3265" s="309"/>
      <c r="BH3265" s="309"/>
      <c r="BI3265" s="309"/>
      <c r="BJ3265" s="309"/>
      <c r="BK3265" s="309"/>
      <c r="BL3265" s="309"/>
      <c r="BM3265" s="309"/>
      <c r="BN3265" s="309"/>
      <c r="BO3265" s="309"/>
      <c r="BP3265" s="309"/>
      <c r="BQ3265" s="309"/>
      <c r="BR3265" s="309"/>
      <c r="BS3265" s="309"/>
      <c r="BT3265" s="309"/>
      <c r="BU3265" s="309"/>
      <c r="BV3265" s="309"/>
      <c r="BW3265" s="309"/>
      <c r="BX3265" s="309"/>
      <c r="BY3265" s="309"/>
      <c r="BZ3265" s="309"/>
      <c r="CA3265" s="309"/>
      <c r="CB3265" s="309"/>
      <c r="CC3265" s="309"/>
      <c r="CD3265" s="309"/>
      <c r="CE3265" s="309"/>
      <c r="CF3265" s="309"/>
      <c r="CG3265" s="309"/>
      <c r="CH3265" s="309"/>
      <c r="CI3265" s="309"/>
      <c r="CJ3265" s="309"/>
      <c r="CK3265" s="309"/>
      <c r="CL3265" s="309"/>
      <c r="CM3265" s="309"/>
      <c r="CN3265" s="309"/>
      <c r="CO3265" s="309"/>
      <c r="CP3265" s="309"/>
      <c r="CQ3265" s="309"/>
      <c r="CR3265" s="309"/>
      <c r="CS3265" s="309"/>
      <c r="CT3265" s="25"/>
    </row>
    <row r="3266" spans="2:98" s="24" customFormat="1" x14ac:dyDescent="0.25">
      <c r="B3266" s="210"/>
      <c r="E3266" s="211"/>
      <c r="G3266" s="102"/>
      <c r="H3266" s="307"/>
      <c r="I3266" s="103"/>
      <c r="J3266" s="104"/>
      <c r="K3266" s="109"/>
      <c r="L3266" s="308"/>
      <c r="Z3266" s="309"/>
      <c r="AD3266" s="309"/>
      <c r="AR3266" s="309"/>
      <c r="AS3266" s="309"/>
      <c r="AT3266" s="309"/>
      <c r="AU3266" s="309"/>
      <c r="AV3266" s="309"/>
      <c r="AW3266" s="309"/>
      <c r="AX3266" s="309"/>
      <c r="AY3266" s="309"/>
      <c r="AZ3266" s="309"/>
      <c r="BA3266" s="309"/>
      <c r="BB3266" s="309"/>
      <c r="BC3266" s="309"/>
      <c r="BD3266" s="309"/>
      <c r="BE3266" s="309"/>
      <c r="BF3266" s="309"/>
      <c r="BG3266" s="309"/>
      <c r="BH3266" s="309"/>
      <c r="BI3266" s="309"/>
      <c r="BJ3266" s="309"/>
      <c r="BK3266" s="309"/>
      <c r="BL3266" s="309"/>
      <c r="BM3266" s="309"/>
      <c r="BN3266" s="309"/>
      <c r="BO3266" s="309"/>
      <c r="BP3266" s="309"/>
      <c r="BQ3266" s="309"/>
      <c r="BR3266" s="309"/>
      <c r="BS3266" s="309"/>
      <c r="BT3266" s="309"/>
      <c r="BU3266" s="309"/>
      <c r="BV3266" s="309"/>
      <c r="BW3266" s="309"/>
      <c r="BX3266" s="309"/>
      <c r="BY3266" s="309"/>
      <c r="BZ3266" s="309"/>
      <c r="CA3266" s="309"/>
      <c r="CB3266" s="309"/>
      <c r="CC3266" s="309"/>
      <c r="CD3266" s="309"/>
      <c r="CE3266" s="309"/>
      <c r="CF3266" s="309"/>
      <c r="CG3266" s="309"/>
      <c r="CH3266" s="309"/>
      <c r="CI3266" s="309"/>
      <c r="CJ3266" s="309"/>
      <c r="CK3266" s="309"/>
      <c r="CL3266" s="309"/>
      <c r="CM3266" s="309"/>
      <c r="CN3266" s="309"/>
      <c r="CO3266" s="309"/>
      <c r="CP3266" s="309"/>
      <c r="CQ3266" s="309"/>
      <c r="CR3266" s="309"/>
      <c r="CS3266" s="309"/>
      <c r="CT3266" s="25"/>
    </row>
    <row r="3267" spans="2:98" s="24" customFormat="1" x14ac:dyDescent="0.25">
      <c r="B3267" s="210"/>
      <c r="E3267" s="211"/>
      <c r="G3267" s="102"/>
      <c r="H3267" s="307"/>
      <c r="I3267" s="103"/>
      <c r="J3267" s="104"/>
      <c r="K3267" s="109"/>
      <c r="L3267" s="308"/>
      <c r="Z3267" s="309"/>
      <c r="AD3267" s="309"/>
      <c r="AR3267" s="309"/>
      <c r="AS3267" s="309"/>
      <c r="AT3267" s="309"/>
      <c r="AU3267" s="309"/>
      <c r="AV3267" s="309"/>
      <c r="AW3267" s="309"/>
      <c r="AX3267" s="309"/>
      <c r="AY3267" s="309"/>
      <c r="AZ3267" s="309"/>
      <c r="BA3267" s="309"/>
      <c r="BB3267" s="309"/>
      <c r="BC3267" s="309"/>
      <c r="BD3267" s="309"/>
      <c r="BE3267" s="309"/>
      <c r="BF3267" s="309"/>
      <c r="BG3267" s="309"/>
      <c r="BH3267" s="309"/>
      <c r="BI3267" s="309"/>
      <c r="BJ3267" s="309"/>
      <c r="BK3267" s="309"/>
      <c r="BL3267" s="309"/>
      <c r="BM3267" s="309"/>
      <c r="BN3267" s="309"/>
      <c r="BO3267" s="309"/>
      <c r="BP3267" s="309"/>
      <c r="BQ3267" s="309"/>
      <c r="BR3267" s="309"/>
      <c r="BS3267" s="309"/>
      <c r="BT3267" s="309"/>
      <c r="BU3267" s="309"/>
      <c r="BV3267" s="309"/>
      <c r="BW3267" s="309"/>
      <c r="BX3267" s="309"/>
      <c r="BY3267" s="309"/>
      <c r="BZ3267" s="309"/>
      <c r="CA3267" s="309"/>
      <c r="CB3267" s="309"/>
      <c r="CC3267" s="309"/>
      <c r="CD3267" s="309"/>
      <c r="CE3267" s="309"/>
      <c r="CF3267" s="309"/>
      <c r="CG3267" s="309"/>
      <c r="CH3267" s="309"/>
      <c r="CI3267" s="309"/>
      <c r="CJ3267" s="309"/>
      <c r="CK3267" s="309"/>
      <c r="CL3267" s="309"/>
      <c r="CM3267" s="309"/>
      <c r="CN3267" s="309"/>
      <c r="CO3267" s="309"/>
      <c r="CP3267" s="309"/>
      <c r="CQ3267" s="309"/>
      <c r="CR3267" s="309"/>
      <c r="CS3267" s="309"/>
      <c r="CT3267" s="25"/>
    </row>
    <row r="3268" spans="2:98" s="24" customFormat="1" x14ac:dyDescent="0.25">
      <c r="B3268" s="210"/>
      <c r="E3268" s="211"/>
      <c r="G3268" s="102"/>
      <c r="H3268" s="307"/>
      <c r="I3268" s="103"/>
      <c r="J3268" s="104"/>
      <c r="K3268" s="109"/>
      <c r="L3268" s="308"/>
      <c r="Z3268" s="309"/>
      <c r="AD3268" s="309"/>
      <c r="AR3268" s="309"/>
      <c r="AS3268" s="309"/>
      <c r="AT3268" s="309"/>
      <c r="AU3268" s="309"/>
      <c r="AV3268" s="309"/>
      <c r="AW3268" s="309"/>
      <c r="AX3268" s="309"/>
      <c r="AY3268" s="309"/>
      <c r="AZ3268" s="309"/>
      <c r="BA3268" s="309"/>
      <c r="BB3268" s="309"/>
      <c r="BC3268" s="309"/>
      <c r="BD3268" s="309"/>
      <c r="BE3268" s="309"/>
      <c r="BF3268" s="309"/>
      <c r="BG3268" s="309"/>
      <c r="BH3268" s="309"/>
      <c r="BI3268" s="309"/>
      <c r="BJ3268" s="309"/>
      <c r="BK3268" s="309"/>
      <c r="BL3268" s="309"/>
      <c r="BM3268" s="309"/>
      <c r="BN3268" s="309"/>
      <c r="BO3268" s="309"/>
      <c r="BP3268" s="309"/>
      <c r="BQ3268" s="309"/>
      <c r="BR3268" s="309"/>
      <c r="BS3268" s="309"/>
      <c r="BT3268" s="309"/>
      <c r="BU3268" s="309"/>
      <c r="BV3268" s="309"/>
      <c r="BW3268" s="309"/>
      <c r="BX3268" s="309"/>
      <c r="BY3268" s="309"/>
      <c r="BZ3268" s="309"/>
      <c r="CA3268" s="309"/>
      <c r="CB3268" s="309"/>
      <c r="CC3268" s="309"/>
      <c r="CD3268" s="309"/>
      <c r="CE3268" s="309"/>
      <c r="CF3268" s="309"/>
      <c r="CG3268" s="309"/>
      <c r="CH3268" s="309"/>
      <c r="CI3268" s="309"/>
      <c r="CJ3268" s="309"/>
      <c r="CK3268" s="309"/>
      <c r="CL3268" s="309"/>
      <c r="CM3268" s="309"/>
      <c r="CN3268" s="309"/>
      <c r="CO3268" s="309"/>
      <c r="CP3268" s="309"/>
      <c r="CQ3268" s="309"/>
      <c r="CR3268" s="309"/>
      <c r="CS3268" s="309"/>
      <c r="CT3268" s="25"/>
    </row>
    <row r="3269" spans="2:98" s="24" customFormat="1" x14ac:dyDescent="0.25">
      <c r="B3269" s="210"/>
      <c r="E3269" s="211"/>
      <c r="G3269" s="102"/>
      <c r="H3269" s="307"/>
      <c r="I3269" s="103"/>
      <c r="J3269" s="104"/>
      <c r="K3269" s="109"/>
      <c r="L3269" s="308"/>
      <c r="Z3269" s="309"/>
      <c r="AD3269" s="309"/>
      <c r="AR3269" s="309"/>
      <c r="AS3269" s="309"/>
      <c r="AT3269" s="309"/>
      <c r="AU3269" s="309"/>
      <c r="AV3269" s="309"/>
      <c r="AW3269" s="309"/>
      <c r="AX3269" s="309"/>
      <c r="AY3269" s="309"/>
      <c r="AZ3269" s="309"/>
      <c r="BA3269" s="309"/>
      <c r="BB3269" s="309"/>
      <c r="BC3269" s="309"/>
      <c r="BD3269" s="309"/>
      <c r="BE3269" s="309"/>
      <c r="BF3269" s="309"/>
      <c r="BG3269" s="309"/>
      <c r="BH3269" s="309"/>
      <c r="BI3269" s="309"/>
      <c r="BJ3269" s="309"/>
      <c r="BK3269" s="309"/>
      <c r="BL3269" s="309"/>
      <c r="BM3269" s="309"/>
      <c r="BN3269" s="309"/>
      <c r="BO3269" s="309"/>
      <c r="BP3269" s="309"/>
      <c r="BQ3269" s="309"/>
      <c r="BR3269" s="309"/>
      <c r="BS3269" s="309"/>
      <c r="BT3269" s="309"/>
      <c r="BU3269" s="309"/>
      <c r="BV3269" s="309"/>
      <c r="BW3269" s="309"/>
      <c r="BX3269" s="309"/>
      <c r="BY3269" s="309"/>
      <c r="BZ3269" s="309"/>
      <c r="CA3269" s="309"/>
      <c r="CB3269" s="309"/>
      <c r="CC3269" s="309"/>
      <c r="CD3269" s="309"/>
      <c r="CE3269" s="309"/>
      <c r="CF3269" s="309"/>
      <c r="CG3269" s="309"/>
      <c r="CH3269" s="309"/>
      <c r="CI3269" s="309"/>
      <c r="CJ3269" s="309"/>
      <c r="CK3269" s="309"/>
      <c r="CL3269" s="309"/>
      <c r="CM3269" s="309"/>
      <c r="CN3269" s="309"/>
      <c r="CO3269" s="309"/>
      <c r="CP3269" s="309"/>
      <c r="CQ3269" s="309"/>
      <c r="CR3269" s="309"/>
      <c r="CS3269" s="309"/>
      <c r="CT3269" s="25"/>
    </row>
    <row r="3270" spans="2:98" s="24" customFormat="1" x14ac:dyDescent="0.25">
      <c r="B3270" s="210"/>
      <c r="E3270" s="211"/>
      <c r="G3270" s="102"/>
      <c r="H3270" s="307"/>
      <c r="I3270" s="103"/>
      <c r="J3270" s="104"/>
      <c r="K3270" s="109"/>
      <c r="L3270" s="308"/>
      <c r="Z3270" s="309"/>
      <c r="AD3270" s="309"/>
      <c r="AR3270" s="309"/>
      <c r="AS3270" s="309"/>
      <c r="AT3270" s="309"/>
      <c r="AU3270" s="309"/>
      <c r="AV3270" s="309"/>
      <c r="AW3270" s="309"/>
      <c r="AX3270" s="309"/>
      <c r="AY3270" s="309"/>
      <c r="AZ3270" s="309"/>
      <c r="BA3270" s="309"/>
      <c r="BB3270" s="309"/>
      <c r="BC3270" s="309"/>
      <c r="BD3270" s="309"/>
      <c r="BE3270" s="309"/>
      <c r="BF3270" s="309"/>
      <c r="BG3270" s="309"/>
      <c r="BH3270" s="309"/>
      <c r="BI3270" s="309"/>
      <c r="BJ3270" s="309"/>
      <c r="BK3270" s="309"/>
      <c r="BL3270" s="309"/>
      <c r="BM3270" s="309"/>
      <c r="BN3270" s="309"/>
      <c r="BO3270" s="309"/>
      <c r="BP3270" s="309"/>
      <c r="BQ3270" s="309"/>
      <c r="BR3270" s="309"/>
      <c r="BS3270" s="309"/>
      <c r="BT3270" s="309"/>
      <c r="BU3270" s="309"/>
      <c r="BV3270" s="309"/>
      <c r="BW3270" s="309"/>
      <c r="BX3270" s="309"/>
      <c r="BY3270" s="309"/>
      <c r="BZ3270" s="309"/>
      <c r="CA3270" s="309"/>
      <c r="CB3270" s="309"/>
      <c r="CC3270" s="309"/>
      <c r="CD3270" s="309"/>
      <c r="CE3270" s="309"/>
      <c r="CF3270" s="309"/>
      <c r="CG3270" s="309"/>
      <c r="CH3270" s="309"/>
      <c r="CI3270" s="309"/>
      <c r="CJ3270" s="309"/>
      <c r="CK3270" s="309"/>
      <c r="CL3270" s="309"/>
      <c r="CM3270" s="309"/>
      <c r="CN3270" s="309"/>
      <c r="CO3270" s="309"/>
      <c r="CP3270" s="309"/>
      <c r="CQ3270" s="309"/>
      <c r="CR3270" s="309"/>
      <c r="CS3270" s="309"/>
      <c r="CT3270" s="25"/>
    </row>
    <row r="3271" spans="2:98" s="24" customFormat="1" x14ac:dyDescent="0.25">
      <c r="B3271" s="210"/>
      <c r="E3271" s="211"/>
      <c r="G3271" s="102"/>
      <c r="H3271" s="307"/>
      <c r="I3271" s="103"/>
      <c r="J3271" s="104"/>
      <c r="K3271" s="109"/>
      <c r="L3271" s="308"/>
      <c r="Z3271" s="309"/>
      <c r="AD3271" s="309"/>
      <c r="AR3271" s="309"/>
      <c r="AS3271" s="309"/>
      <c r="AT3271" s="309"/>
      <c r="AU3271" s="309"/>
      <c r="AV3271" s="309"/>
      <c r="AW3271" s="309"/>
      <c r="AX3271" s="309"/>
      <c r="AY3271" s="309"/>
      <c r="AZ3271" s="309"/>
      <c r="BA3271" s="309"/>
      <c r="BB3271" s="309"/>
      <c r="BC3271" s="309"/>
      <c r="BD3271" s="309"/>
      <c r="BE3271" s="309"/>
      <c r="BF3271" s="309"/>
      <c r="BG3271" s="309"/>
      <c r="BH3271" s="309"/>
      <c r="BI3271" s="309"/>
      <c r="BJ3271" s="309"/>
      <c r="BK3271" s="309"/>
      <c r="BL3271" s="309"/>
      <c r="BM3271" s="309"/>
      <c r="BN3271" s="309"/>
      <c r="BO3271" s="309"/>
      <c r="BP3271" s="309"/>
      <c r="BQ3271" s="309"/>
      <c r="BR3271" s="309"/>
      <c r="BS3271" s="309"/>
      <c r="BT3271" s="309"/>
      <c r="BU3271" s="309"/>
      <c r="BV3271" s="309"/>
      <c r="BW3271" s="309"/>
      <c r="BX3271" s="309"/>
      <c r="BY3271" s="309"/>
      <c r="BZ3271" s="309"/>
      <c r="CA3271" s="309"/>
      <c r="CB3271" s="309"/>
      <c r="CC3271" s="309"/>
      <c r="CD3271" s="309"/>
      <c r="CE3271" s="309"/>
      <c r="CF3271" s="309"/>
      <c r="CG3271" s="309"/>
      <c r="CH3271" s="309"/>
      <c r="CI3271" s="309"/>
      <c r="CJ3271" s="309"/>
      <c r="CK3271" s="309"/>
      <c r="CL3271" s="309"/>
      <c r="CM3271" s="309"/>
      <c r="CN3271" s="309"/>
      <c r="CO3271" s="309"/>
      <c r="CP3271" s="309"/>
      <c r="CQ3271" s="309"/>
      <c r="CR3271" s="309"/>
      <c r="CS3271" s="309"/>
      <c r="CT3271" s="25"/>
    </row>
    <row r="3272" spans="2:98" s="24" customFormat="1" x14ac:dyDescent="0.25">
      <c r="B3272" s="210"/>
      <c r="E3272" s="211"/>
      <c r="G3272" s="102"/>
      <c r="H3272" s="307"/>
      <c r="I3272" s="103"/>
      <c r="J3272" s="104"/>
      <c r="K3272" s="109"/>
      <c r="L3272" s="308"/>
      <c r="Z3272" s="309"/>
      <c r="AD3272" s="309"/>
      <c r="AR3272" s="309"/>
      <c r="AS3272" s="309"/>
      <c r="AT3272" s="309"/>
      <c r="AU3272" s="309"/>
      <c r="AV3272" s="309"/>
      <c r="AW3272" s="309"/>
      <c r="AX3272" s="309"/>
      <c r="AY3272" s="309"/>
      <c r="AZ3272" s="309"/>
      <c r="BA3272" s="309"/>
      <c r="BB3272" s="309"/>
      <c r="BC3272" s="309"/>
      <c r="BD3272" s="309"/>
      <c r="BE3272" s="309"/>
      <c r="BF3272" s="309"/>
      <c r="BG3272" s="309"/>
      <c r="BH3272" s="309"/>
      <c r="BI3272" s="309"/>
      <c r="BJ3272" s="309"/>
      <c r="BK3272" s="309"/>
      <c r="BL3272" s="309"/>
      <c r="BM3272" s="309"/>
      <c r="BN3272" s="309"/>
      <c r="BO3272" s="309"/>
      <c r="BP3272" s="309"/>
      <c r="BQ3272" s="309"/>
      <c r="BR3272" s="309"/>
      <c r="BS3272" s="309"/>
      <c r="BT3272" s="309"/>
      <c r="BU3272" s="309"/>
      <c r="BV3272" s="309"/>
      <c r="BW3272" s="309"/>
      <c r="BX3272" s="309"/>
      <c r="BY3272" s="309"/>
      <c r="BZ3272" s="309"/>
      <c r="CA3272" s="309"/>
      <c r="CB3272" s="309"/>
      <c r="CC3272" s="309"/>
      <c r="CD3272" s="309"/>
      <c r="CE3272" s="309"/>
      <c r="CF3272" s="309"/>
      <c r="CG3272" s="309"/>
      <c r="CH3272" s="309"/>
      <c r="CI3272" s="309"/>
      <c r="CJ3272" s="309"/>
      <c r="CK3272" s="309"/>
      <c r="CL3272" s="309"/>
      <c r="CM3272" s="309"/>
      <c r="CN3272" s="309"/>
      <c r="CO3272" s="309"/>
      <c r="CP3272" s="309"/>
      <c r="CQ3272" s="309"/>
      <c r="CR3272" s="309"/>
      <c r="CS3272" s="309"/>
      <c r="CT3272" s="25"/>
    </row>
    <row r="3273" spans="2:98" s="24" customFormat="1" x14ac:dyDescent="0.25">
      <c r="B3273" s="210"/>
      <c r="E3273" s="211"/>
      <c r="G3273" s="102"/>
      <c r="H3273" s="307"/>
      <c r="I3273" s="103"/>
      <c r="J3273" s="104"/>
      <c r="K3273" s="109"/>
      <c r="L3273" s="308"/>
      <c r="Z3273" s="309"/>
      <c r="AD3273" s="309"/>
      <c r="AR3273" s="309"/>
      <c r="AS3273" s="309"/>
      <c r="AT3273" s="309"/>
      <c r="AU3273" s="309"/>
      <c r="AV3273" s="309"/>
      <c r="AW3273" s="309"/>
      <c r="AX3273" s="309"/>
      <c r="AY3273" s="309"/>
      <c r="AZ3273" s="309"/>
      <c r="BA3273" s="309"/>
      <c r="BB3273" s="309"/>
      <c r="BC3273" s="309"/>
      <c r="BD3273" s="309"/>
      <c r="BE3273" s="309"/>
      <c r="BF3273" s="309"/>
      <c r="BG3273" s="309"/>
      <c r="BH3273" s="309"/>
      <c r="BI3273" s="309"/>
      <c r="BJ3273" s="309"/>
      <c r="BK3273" s="309"/>
      <c r="BL3273" s="309"/>
      <c r="BM3273" s="309"/>
      <c r="BN3273" s="309"/>
      <c r="BO3273" s="309"/>
      <c r="BP3273" s="309"/>
      <c r="BQ3273" s="309"/>
      <c r="BR3273" s="309"/>
      <c r="BS3273" s="309"/>
      <c r="BT3273" s="309"/>
      <c r="BU3273" s="309"/>
      <c r="BV3273" s="309"/>
      <c r="BW3273" s="309"/>
      <c r="BX3273" s="309"/>
      <c r="BY3273" s="309"/>
      <c r="BZ3273" s="309"/>
      <c r="CA3273" s="309"/>
      <c r="CB3273" s="309"/>
      <c r="CC3273" s="309"/>
      <c r="CD3273" s="309"/>
      <c r="CE3273" s="309"/>
      <c r="CF3273" s="309"/>
      <c r="CG3273" s="309"/>
      <c r="CH3273" s="309"/>
      <c r="CI3273" s="309"/>
      <c r="CJ3273" s="309"/>
      <c r="CK3273" s="309"/>
      <c r="CL3273" s="309"/>
      <c r="CM3273" s="309"/>
      <c r="CN3273" s="309"/>
      <c r="CO3273" s="309"/>
      <c r="CP3273" s="309"/>
      <c r="CQ3273" s="309"/>
      <c r="CR3273" s="309"/>
      <c r="CS3273" s="309"/>
      <c r="CT3273" s="25"/>
    </row>
    <row r="3274" spans="2:98" s="24" customFormat="1" x14ac:dyDescent="0.25">
      <c r="B3274" s="210"/>
      <c r="E3274" s="211"/>
      <c r="G3274" s="102"/>
      <c r="H3274" s="307"/>
      <c r="I3274" s="103"/>
      <c r="J3274" s="104"/>
      <c r="K3274" s="109"/>
      <c r="L3274" s="308"/>
      <c r="Z3274" s="309"/>
      <c r="AD3274" s="309"/>
      <c r="AR3274" s="309"/>
      <c r="AS3274" s="309"/>
      <c r="AT3274" s="309"/>
      <c r="AU3274" s="309"/>
      <c r="AV3274" s="309"/>
      <c r="AW3274" s="309"/>
      <c r="AX3274" s="309"/>
      <c r="AY3274" s="309"/>
      <c r="AZ3274" s="309"/>
      <c r="BA3274" s="309"/>
      <c r="BB3274" s="309"/>
      <c r="BC3274" s="309"/>
      <c r="BD3274" s="309"/>
      <c r="BE3274" s="309"/>
      <c r="BF3274" s="309"/>
      <c r="BG3274" s="309"/>
      <c r="BH3274" s="309"/>
      <c r="BI3274" s="309"/>
      <c r="BJ3274" s="309"/>
      <c r="BK3274" s="309"/>
      <c r="BL3274" s="309"/>
      <c r="BM3274" s="309"/>
      <c r="BN3274" s="309"/>
      <c r="BO3274" s="309"/>
      <c r="BP3274" s="309"/>
      <c r="BQ3274" s="309"/>
      <c r="BR3274" s="309"/>
      <c r="BS3274" s="309"/>
      <c r="BT3274" s="309"/>
      <c r="BU3274" s="309"/>
      <c r="BV3274" s="309"/>
      <c r="BW3274" s="309"/>
      <c r="BX3274" s="309"/>
      <c r="BY3274" s="309"/>
      <c r="BZ3274" s="309"/>
      <c r="CA3274" s="309"/>
      <c r="CB3274" s="309"/>
      <c r="CC3274" s="309"/>
      <c r="CD3274" s="309"/>
      <c r="CE3274" s="309"/>
      <c r="CF3274" s="309"/>
      <c r="CG3274" s="309"/>
      <c r="CH3274" s="309"/>
      <c r="CI3274" s="309"/>
      <c r="CJ3274" s="309"/>
      <c r="CK3274" s="309"/>
      <c r="CL3274" s="309"/>
      <c r="CM3274" s="309"/>
      <c r="CN3274" s="309"/>
      <c r="CO3274" s="309"/>
      <c r="CP3274" s="309"/>
      <c r="CQ3274" s="309"/>
      <c r="CR3274" s="309"/>
      <c r="CS3274" s="309"/>
      <c r="CT3274" s="25"/>
    </row>
    <row r="3275" spans="2:98" s="24" customFormat="1" x14ac:dyDescent="0.25">
      <c r="B3275" s="210"/>
      <c r="E3275" s="211"/>
      <c r="G3275" s="102"/>
      <c r="H3275" s="307"/>
      <c r="I3275" s="103"/>
      <c r="J3275" s="104"/>
      <c r="K3275" s="109"/>
      <c r="L3275" s="308"/>
      <c r="Z3275" s="309"/>
      <c r="AD3275" s="309"/>
      <c r="AR3275" s="309"/>
      <c r="AS3275" s="309"/>
      <c r="AT3275" s="309"/>
      <c r="AU3275" s="309"/>
      <c r="AV3275" s="309"/>
      <c r="AW3275" s="309"/>
      <c r="AX3275" s="309"/>
      <c r="AY3275" s="309"/>
      <c r="AZ3275" s="309"/>
      <c r="BA3275" s="309"/>
      <c r="BB3275" s="309"/>
      <c r="BC3275" s="309"/>
      <c r="BD3275" s="309"/>
      <c r="BE3275" s="309"/>
      <c r="BF3275" s="309"/>
      <c r="BG3275" s="309"/>
      <c r="BH3275" s="309"/>
      <c r="BI3275" s="309"/>
      <c r="BJ3275" s="309"/>
      <c r="BK3275" s="309"/>
      <c r="BL3275" s="309"/>
      <c r="BM3275" s="309"/>
      <c r="BN3275" s="309"/>
      <c r="BO3275" s="309"/>
      <c r="BP3275" s="309"/>
      <c r="BQ3275" s="309"/>
      <c r="BR3275" s="309"/>
      <c r="BS3275" s="309"/>
      <c r="BT3275" s="309"/>
      <c r="BU3275" s="309"/>
      <c r="BV3275" s="309"/>
      <c r="BW3275" s="309"/>
      <c r="BX3275" s="309"/>
      <c r="BY3275" s="309"/>
      <c r="BZ3275" s="309"/>
      <c r="CA3275" s="309"/>
      <c r="CB3275" s="309"/>
      <c r="CC3275" s="309"/>
      <c r="CD3275" s="309"/>
      <c r="CE3275" s="309"/>
      <c r="CF3275" s="309"/>
      <c r="CG3275" s="309"/>
      <c r="CH3275" s="309"/>
      <c r="CI3275" s="309"/>
      <c r="CJ3275" s="309"/>
      <c r="CK3275" s="309"/>
      <c r="CL3275" s="309"/>
      <c r="CM3275" s="309"/>
      <c r="CN3275" s="309"/>
      <c r="CO3275" s="309"/>
      <c r="CP3275" s="309"/>
      <c r="CQ3275" s="309"/>
      <c r="CR3275" s="309"/>
      <c r="CS3275" s="309"/>
      <c r="CT3275" s="25"/>
    </row>
    <row r="3276" spans="2:98" s="24" customFormat="1" x14ac:dyDescent="0.25">
      <c r="B3276" s="210"/>
      <c r="E3276" s="211"/>
      <c r="G3276" s="102"/>
      <c r="H3276" s="307"/>
      <c r="I3276" s="103"/>
      <c r="J3276" s="104"/>
      <c r="K3276" s="109"/>
      <c r="L3276" s="308"/>
      <c r="Z3276" s="309"/>
      <c r="AD3276" s="309"/>
      <c r="AR3276" s="309"/>
      <c r="AS3276" s="309"/>
      <c r="AT3276" s="309"/>
      <c r="AU3276" s="309"/>
      <c r="AV3276" s="309"/>
      <c r="AW3276" s="309"/>
      <c r="AX3276" s="309"/>
      <c r="AY3276" s="309"/>
      <c r="AZ3276" s="309"/>
      <c r="BA3276" s="309"/>
      <c r="BB3276" s="309"/>
      <c r="BC3276" s="309"/>
      <c r="BD3276" s="309"/>
      <c r="BE3276" s="309"/>
      <c r="BF3276" s="309"/>
      <c r="BG3276" s="309"/>
      <c r="BH3276" s="309"/>
      <c r="BI3276" s="309"/>
      <c r="BJ3276" s="309"/>
      <c r="BK3276" s="309"/>
      <c r="BL3276" s="309"/>
      <c r="BM3276" s="309"/>
      <c r="BN3276" s="309"/>
      <c r="BO3276" s="309"/>
      <c r="BP3276" s="309"/>
      <c r="BQ3276" s="309"/>
      <c r="BR3276" s="309"/>
      <c r="BS3276" s="309"/>
      <c r="BT3276" s="309"/>
      <c r="BU3276" s="309"/>
      <c r="BV3276" s="309"/>
      <c r="BW3276" s="309"/>
      <c r="BX3276" s="309"/>
      <c r="BY3276" s="309"/>
      <c r="BZ3276" s="309"/>
      <c r="CA3276" s="309"/>
      <c r="CB3276" s="309"/>
      <c r="CC3276" s="309"/>
      <c r="CD3276" s="309"/>
      <c r="CE3276" s="309"/>
      <c r="CF3276" s="309"/>
      <c r="CG3276" s="309"/>
      <c r="CH3276" s="309"/>
      <c r="CI3276" s="309"/>
      <c r="CJ3276" s="309"/>
      <c r="CK3276" s="309"/>
      <c r="CL3276" s="309"/>
      <c r="CM3276" s="309"/>
      <c r="CN3276" s="309"/>
      <c r="CO3276" s="309"/>
      <c r="CP3276" s="309"/>
      <c r="CQ3276" s="309"/>
      <c r="CR3276" s="309"/>
      <c r="CS3276" s="309"/>
      <c r="CT3276" s="25"/>
    </row>
    <row r="3277" spans="2:98" s="24" customFormat="1" x14ac:dyDescent="0.25">
      <c r="B3277" s="210"/>
      <c r="E3277" s="211"/>
      <c r="G3277" s="102"/>
      <c r="H3277" s="307"/>
      <c r="I3277" s="103"/>
      <c r="J3277" s="104"/>
      <c r="K3277" s="109"/>
      <c r="L3277" s="308"/>
      <c r="Z3277" s="309"/>
      <c r="AD3277" s="309"/>
      <c r="AR3277" s="309"/>
      <c r="AS3277" s="309"/>
      <c r="AT3277" s="309"/>
      <c r="AU3277" s="309"/>
      <c r="AV3277" s="309"/>
      <c r="AW3277" s="309"/>
      <c r="AX3277" s="309"/>
      <c r="AY3277" s="309"/>
      <c r="AZ3277" s="309"/>
      <c r="BA3277" s="309"/>
      <c r="BB3277" s="309"/>
      <c r="BC3277" s="309"/>
      <c r="BD3277" s="309"/>
      <c r="BE3277" s="309"/>
      <c r="BF3277" s="309"/>
      <c r="BG3277" s="309"/>
      <c r="BH3277" s="309"/>
      <c r="BI3277" s="309"/>
      <c r="BJ3277" s="309"/>
      <c r="BK3277" s="309"/>
      <c r="BL3277" s="309"/>
      <c r="BM3277" s="309"/>
      <c r="BN3277" s="309"/>
      <c r="BO3277" s="309"/>
      <c r="BP3277" s="309"/>
      <c r="BQ3277" s="309"/>
      <c r="BR3277" s="309"/>
      <c r="BS3277" s="309"/>
      <c r="BT3277" s="309"/>
      <c r="BU3277" s="309"/>
      <c r="BV3277" s="309"/>
      <c r="BW3277" s="309"/>
      <c r="BX3277" s="309"/>
      <c r="BY3277" s="309"/>
      <c r="BZ3277" s="309"/>
      <c r="CA3277" s="309"/>
      <c r="CB3277" s="309"/>
      <c r="CC3277" s="309"/>
      <c r="CD3277" s="309"/>
      <c r="CE3277" s="309"/>
      <c r="CF3277" s="309"/>
      <c r="CG3277" s="309"/>
      <c r="CH3277" s="309"/>
      <c r="CI3277" s="309"/>
      <c r="CJ3277" s="309"/>
      <c r="CK3277" s="309"/>
      <c r="CL3277" s="309"/>
      <c r="CM3277" s="309"/>
      <c r="CN3277" s="309"/>
      <c r="CO3277" s="309"/>
      <c r="CP3277" s="309"/>
      <c r="CQ3277" s="309"/>
      <c r="CR3277" s="309"/>
      <c r="CS3277" s="309"/>
      <c r="CT3277" s="25"/>
    </row>
    <row r="3278" spans="2:98" s="24" customFormat="1" x14ac:dyDescent="0.25">
      <c r="B3278" s="210"/>
      <c r="E3278" s="211"/>
      <c r="G3278" s="102"/>
      <c r="H3278" s="307"/>
      <c r="I3278" s="103"/>
      <c r="J3278" s="104"/>
      <c r="K3278" s="109"/>
      <c r="L3278" s="308"/>
      <c r="Z3278" s="309"/>
      <c r="AD3278" s="309"/>
      <c r="AR3278" s="309"/>
      <c r="AS3278" s="309"/>
      <c r="AT3278" s="309"/>
      <c r="AU3278" s="309"/>
      <c r="AV3278" s="309"/>
      <c r="AW3278" s="309"/>
      <c r="AX3278" s="309"/>
      <c r="AY3278" s="309"/>
      <c r="AZ3278" s="309"/>
      <c r="BA3278" s="309"/>
      <c r="BB3278" s="309"/>
      <c r="BC3278" s="309"/>
      <c r="BD3278" s="309"/>
      <c r="BE3278" s="309"/>
      <c r="BF3278" s="309"/>
      <c r="BG3278" s="309"/>
      <c r="BH3278" s="309"/>
      <c r="BI3278" s="309"/>
      <c r="BJ3278" s="309"/>
      <c r="BK3278" s="309"/>
      <c r="BL3278" s="309"/>
      <c r="BM3278" s="309"/>
      <c r="BN3278" s="309"/>
      <c r="BO3278" s="309"/>
      <c r="BP3278" s="309"/>
      <c r="BQ3278" s="309"/>
      <c r="BR3278" s="309"/>
      <c r="BS3278" s="309"/>
      <c r="BT3278" s="309"/>
      <c r="BU3278" s="309"/>
      <c r="BV3278" s="309"/>
      <c r="BW3278" s="309"/>
      <c r="BX3278" s="309"/>
      <c r="BY3278" s="309"/>
      <c r="BZ3278" s="309"/>
      <c r="CA3278" s="309"/>
      <c r="CB3278" s="309"/>
      <c r="CC3278" s="309"/>
      <c r="CD3278" s="309"/>
      <c r="CE3278" s="309"/>
      <c r="CF3278" s="309"/>
      <c r="CG3278" s="309"/>
      <c r="CH3278" s="309"/>
      <c r="CI3278" s="309"/>
      <c r="CJ3278" s="309"/>
      <c r="CK3278" s="309"/>
      <c r="CL3278" s="309"/>
      <c r="CM3278" s="309"/>
      <c r="CN3278" s="309"/>
      <c r="CO3278" s="309"/>
      <c r="CP3278" s="309"/>
      <c r="CQ3278" s="309"/>
      <c r="CR3278" s="309"/>
      <c r="CS3278" s="309"/>
      <c r="CT3278" s="25"/>
    </row>
    <row r="3279" spans="2:98" s="24" customFormat="1" x14ac:dyDescent="0.25">
      <c r="B3279" s="210"/>
      <c r="E3279" s="211"/>
      <c r="G3279" s="102"/>
      <c r="H3279" s="307"/>
      <c r="I3279" s="103"/>
      <c r="J3279" s="104"/>
      <c r="K3279" s="109"/>
      <c r="L3279" s="308"/>
      <c r="Z3279" s="309"/>
      <c r="AD3279" s="309"/>
      <c r="AR3279" s="309"/>
      <c r="AS3279" s="309"/>
      <c r="AT3279" s="309"/>
      <c r="AU3279" s="309"/>
      <c r="AV3279" s="309"/>
      <c r="AW3279" s="309"/>
      <c r="AX3279" s="309"/>
      <c r="AY3279" s="309"/>
      <c r="AZ3279" s="309"/>
      <c r="BA3279" s="309"/>
      <c r="BB3279" s="309"/>
      <c r="BC3279" s="309"/>
      <c r="BD3279" s="309"/>
      <c r="BE3279" s="309"/>
      <c r="BF3279" s="309"/>
      <c r="BG3279" s="309"/>
      <c r="BH3279" s="309"/>
      <c r="BI3279" s="309"/>
      <c r="BJ3279" s="309"/>
      <c r="BK3279" s="309"/>
      <c r="BL3279" s="309"/>
      <c r="BM3279" s="309"/>
      <c r="BN3279" s="309"/>
      <c r="BO3279" s="309"/>
      <c r="BP3279" s="309"/>
      <c r="BQ3279" s="309"/>
      <c r="BR3279" s="309"/>
      <c r="BS3279" s="309"/>
      <c r="BT3279" s="309"/>
      <c r="BU3279" s="309"/>
      <c r="BV3279" s="309"/>
      <c r="BW3279" s="309"/>
      <c r="BX3279" s="309"/>
      <c r="BY3279" s="309"/>
      <c r="BZ3279" s="309"/>
      <c r="CA3279" s="309"/>
      <c r="CB3279" s="309"/>
      <c r="CC3279" s="309"/>
      <c r="CD3279" s="309"/>
      <c r="CE3279" s="309"/>
      <c r="CF3279" s="309"/>
      <c r="CG3279" s="309"/>
      <c r="CH3279" s="309"/>
      <c r="CI3279" s="309"/>
      <c r="CJ3279" s="309"/>
      <c r="CK3279" s="309"/>
      <c r="CL3279" s="309"/>
      <c r="CM3279" s="309"/>
      <c r="CN3279" s="309"/>
      <c r="CO3279" s="309"/>
      <c r="CP3279" s="309"/>
      <c r="CQ3279" s="309"/>
      <c r="CR3279" s="309"/>
      <c r="CS3279" s="309"/>
      <c r="CT3279" s="25"/>
    </row>
    <row r="3280" spans="2:98" s="24" customFormat="1" x14ac:dyDescent="0.25">
      <c r="B3280" s="210"/>
      <c r="E3280" s="211"/>
      <c r="G3280" s="102"/>
      <c r="H3280" s="307"/>
      <c r="I3280" s="103"/>
      <c r="J3280" s="104"/>
      <c r="K3280" s="109"/>
      <c r="L3280" s="308"/>
      <c r="Z3280" s="309"/>
      <c r="AD3280" s="309"/>
      <c r="AR3280" s="309"/>
      <c r="AS3280" s="309"/>
      <c r="AT3280" s="309"/>
      <c r="AU3280" s="309"/>
      <c r="AV3280" s="309"/>
      <c r="AW3280" s="309"/>
      <c r="AX3280" s="309"/>
      <c r="AY3280" s="309"/>
      <c r="AZ3280" s="309"/>
      <c r="BA3280" s="309"/>
      <c r="BB3280" s="309"/>
      <c r="BC3280" s="309"/>
      <c r="BD3280" s="309"/>
      <c r="BE3280" s="309"/>
      <c r="BF3280" s="309"/>
      <c r="BG3280" s="309"/>
      <c r="BH3280" s="309"/>
      <c r="BI3280" s="309"/>
      <c r="BJ3280" s="309"/>
      <c r="BK3280" s="309"/>
      <c r="BL3280" s="309"/>
      <c r="BM3280" s="309"/>
      <c r="BN3280" s="309"/>
      <c r="BO3280" s="309"/>
      <c r="BP3280" s="309"/>
      <c r="BQ3280" s="309"/>
      <c r="BR3280" s="309"/>
      <c r="BS3280" s="309"/>
      <c r="BT3280" s="309"/>
      <c r="BU3280" s="309"/>
      <c r="BV3280" s="309"/>
      <c r="BW3280" s="309"/>
      <c r="BX3280" s="309"/>
      <c r="BY3280" s="309"/>
      <c r="BZ3280" s="309"/>
      <c r="CA3280" s="309"/>
      <c r="CB3280" s="309"/>
      <c r="CC3280" s="309"/>
      <c r="CD3280" s="309"/>
      <c r="CE3280" s="309"/>
      <c r="CF3280" s="309"/>
      <c r="CG3280" s="309"/>
      <c r="CH3280" s="309"/>
      <c r="CI3280" s="309"/>
      <c r="CJ3280" s="309"/>
      <c r="CK3280" s="309"/>
      <c r="CL3280" s="309"/>
      <c r="CM3280" s="309"/>
      <c r="CN3280" s="309"/>
      <c r="CO3280" s="309"/>
      <c r="CP3280" s="309"/>
      <c r="CQ3280" s="309"/>
      <c r="CR3280" s="309"/>
      <c r="CS3280" s="309"/>
      <c r="CT3280" s="25"/>
    </row>
    <row r="3281" spans="2:98" s="24" customFormat="1" x14ac:dyDescent="0.25">
      <c r="B3281" s="210"/>
      <c r="E3281" s="211"/>
      <c r="G3281" s="102"/>
      <c r="H3281" s="307"/>
      <c r="I3281" s="103"/>
      <c r="J3281" s="104"/>
      <c r="K3281" s="109"/>
      <c r="L3281" s="308"/>
      <c r="Z3281" s="309"/>
      <c r="AD3281" s="309"/>
      <c r="AR3281" s="309"/>
      <c r="AS3281" s="309"/>
      <c r="AT3281" s="309"/>
      <c r="AU3281" s="309"/>
      <c r="AV3281" s="309"/>
      <c r="AW3281" s="309"/>
      <c r="AX3281" s="309"/>
      <c r="AY3281" s="309"/>
      <c r="AZ3281" s="309"/>
      <c r="BA3281" s="309"/>
      <c r="BB3281" s="309"/>
      <c r="BC3281" s="309"/>
      <c r="BD3281" s="309"/>
      <c r="BE3281" s="309"/>
      <c r="BF3281" s="309"/>
      <c r="BG3281" s="309"/>
      <c r="BH3281" s="309"/>
      <c r="BI3281" s="309"/>
      <c r="BJ3281" s="309"/>
      <c r="BK3281" s="309"/>
      <c r="BL3281" s="309"/>
      <c r="BM3281" s="309"/>
      <c r="BN3281" s="309"/>
      <c r="BO3281" s="309"/>
      <c r="BP3281" s="309"/>
      <c r="BQ3281" s="309"/>
      <c r="BR3281" s="309"/>
      <c r="BS3281" s="309"/>
      <c r="BT3281" s="309"/>
      <c r="BU3281" s="309"/>
      <c r="BV3281" s="309"/>
      <c r="BW3281" s="309"/>
      <c r="BX3281" s="309"/>
      <c r="BY3281" s="309"/>
      <c r="BZ3281" s="309"/>
      <c r="CA3281" s="309"/>
      <c r="CB3281" s="309"/>
      <c r="CC3281" s="309"/>
      <c r="CD3281" s="309"/>
      <c r="CE3281" s="309"/>
      <c r="CF3281" s="309"/>
      <c r="CG3281" s="309"/>
      <c r="CH3281" s="309"/>
      <c r="CI3281" s="309"/>
      <c r="CJ3281" s="309"/>
      <c r="CK3281" s="309"/>
      <c r="CL3281" s="309"/>
      <c r="CM3281" s="309"/>
      <c r="CN3281" s="309"/>
      <c r="CO3281" s="309"/>
      <c r="CP3281" s="309"/>
      <c r="CQ3281" s="309"/>
      <c r="CR3281" s="309"/>
      <c r="CS3281" s="309"/>
      <c r="CT3281" s="25"/>
    </row>
    <row r="3282" spans="2:98" s="24" customFormat="1" x14ac:dyDescent="0.25">
      <c r="B3282" s="210"/>
      <c r="E3282" s="211"/>
      <c r="G3282" s="102"/>
      <c r="H3282" s="307"/>
      <c r="I3282" s="103"/>
      <c r="J3282" s="104"/>
      <c r="K3282" s="109"/>
      <c r="L3282" s="308"/>
      <c r="Z3282" s="309"/>
      <c r="AD3282" s="309"/>
      <c r="AR3282" s="309"/>
      <c r="AS3282" s="309"/>
      <c r="AT3282" s="309"/>
      <c r="AU3282" s="309"/>
      <c r="AV3282" s="309"/>
      <c r="AW3282" s="309"/>
      <c r="AX3282" s="309"/>
      <c r="AY3282" s="309"/>
      <c r="AZ3282" s="309"/>
      <c r="BA3282" s="309"/>
      <c r="BB3282" s="309"/>
      <c r="BC3282" s="309"/>
      <c r="BD3282" s="309"/>
      <c r="BE3282" s="309"/>
      <c r="BF3282" s="309"/>
      <c r="BG3282" s="309"/>
      <c r="BH3282" s="309"/>
      <c r="BI3282" s="309"/>
      <c r="BJ3282" s="309"/>
      <c r="BK3282" s="309"/>
      <c r="BL3282" s="309"/>
      <c r="BM3282" s="309"/>
      <c r="BN3282" s="309"/>
      <c r="BO3282" s="309"/>
      <c r="BP3282" s="309"/>
      <c r="BQ3282" s="309"/>
      <c r="BR3282" s="309"/>
      <c r="BS3282" s="309"/>
      <c r="BT3282" s="309"/>
      <c r="BU3282" s="309"/>
      <c r="BV3282" s="309"/>
      <c r="BW3282" s="309"/>
      <c r="BX3282" s="309"/>
      <c r="BY3282" s="309"/>
      <c r="BZ3282" s="309"/>
      <c r="CA3282" s="309"/>
      <c r="CB3282" s="309"/>
      <c r="CC3282" s="309"/>
      <c r="CD3282" s="309"/>
      <c r="CE3282" s="309"/>
      <c r="CF3282" s="309"/>
      <c r="CG3282" s="309"/>
      <c r="CH3282" s="309"/>
      <c r="CI3282" s="309"/>
      <c r="CJ3282" s="309"/>
      <c r="CK3282" s="309"/>
      <c r="CL3282" s="309"/>
      <c r="CM3282" s="309"/>
      <c r="CN3282" s="309"/>
      <c r="CO3282" s="309"/>
      <c r="CP3282" s="309"/>
      <c r="CQ3282" s="309"/>
      <c r="CR3282" s="309"/>
      <c r="CS3282" s="309"/>
      <c r="CT3282" s="25"/>
    </row>
    <row r="3283" spans="2:98" s="24" customFormat="1" x14ac:dyDescent="0.25">
      <c r="B3283" s="210"/>
      <c r="E3283" s="211"/>
      <c r="G3283" s="102"/>
      <c r="H3283" s="307"/>
      <c r="I3283" s="103"/>
      <c r="J3283" s="104"/>
      <c r="K3283" s="109"/>
      <c r="L3283" s="308"/>
      <c r="Z3283" s="309"/>
      <c r="AD3283" s="309"/>
      <c r="AR3283" s="309"/>
      <c r="AS3283" s="309"/>
      <c r="AT3283" s="309"/>
      <c r="AU3283" s="309"/>
      <c r="AV3283" s="309"/>
      <c r="AW3283" s="309"/>
      <c r="AX3283" s="309"/>
      <c r="AY3283" s="309"/>
      <c r="AZ3283" s="309"/>
      <c r="BA3283" s="309"/>
      <c r="BB3283" s="309"/>
      <c r="BC3283" s="309"/>
      <c r="BD3283" s="309"/>
      <c r="BE3283" s="309"/>
      <c r="BF3283" s="309"/>
      <c r="BG3283" s="309"/>
      <c r="BH3283" s="309"/>
      <c r="BI3283" s="309"/>
      <c r="BJ3283" s="309"/>
      <c r="BK3283" s="309"/>
      <c r="BL3283" s="309"/>
      <c r="BM3283" s="309"/>
      <c r="BN3283" s="309"/>
      <c r="BO3283" s="309"/>
      <c r="BP3283" s="309"/>
      <c r="BQ3283" s="309"/>
      <c r="BR3283" s="309"/>
      <c r="BS3283" s="309"/>
      <c r="BT3283" s="309"/>
      <c r="BU3283" s="309"/>
      <c r="BV3283" s="309"/>
      <c r="BW3283" s="309"/>
      <c r="BX3283" s="309"/>
      <c r="BY3283" s="309"/>
      <c r="BZ3283" s="309"/>
      <c r="CA3283" s="309"/>
      <c r="CB3283" s="309"/>
      <c r="CC3283" s="309"/>
      <c r="CD3283" s="309"/>
      <c r="CE3283" s="309"/>
      <c r="CF3283" s="309"/>
      <c r="CG3283" s="309"/>
      <c r="CH3283" s="309"/>
      <c r="CI3283" s="309"/>
      <c r="CJ3283" s="309"/>
      <c r="CK3283" s="309"/>
      <c r="CL3283" s="309"/>
      <c r="CM3283" s="309"/>
      <c r="CN3283" s="309"/>
      <c r="CO3283" s="309"/>
      <c r="CP3283" s="309"/>
      <c r="CQ3283" s="309"/>
      <c r="CR3283" s="309"/>
      <c r="CS3283" s="309"/>
      <c r="CT3283" s="25"/>
    </row>
    <row r="3284" spans="2:98" s="24" customFormat="1" x14ac:dyDescent="0.25">
      <c r="B3284" s="210"/>
      <c r="E3284" s="211"/>
      <c r="G3284" s="102"/>
      <c r="H3284" s="307"/>
      <c r="I3284" s="103"/>
      <c r="J3284" s="104"/>
      <c r="K3284" s="109"/>
      <c r="L3284" s="308"/>
      <c r="Z3284" s="309"/>
      <c r="AD3284" s="309"/>
      <c r="AR3284" s="309"/>
      <c r="AS3284" s="309"/>
      <c r="AT3284" s="309"/>
      <c r="AU3284" s="309"/>
      <c r="AV3284" s="309"/>
      <c r="AW3284" s="309"/>
      <c r="AX3284" s="309"/>
      <c r="AY3284" s="309"/>
      <c r="AZ3284" s="309"/>
      <c r="BA3284" s="309"/>
      <c r="BB3284" s="309"/>
      <c r="BC3284" s="309"/>
      <c r="BD3284" s="309"/>
      <c r="BE3284" s="309"/>
      <c r="BF3284" s="309"/>
      <c r="BG3284" s="309"/>
      <c r="BH3284" s="309"/>
      <c r="BI3284" s="309"/>
      <c r="BJ3284" s="309"/>
      <c r="BK3284" s="309"/>
      <c r="BL3284" s="309"/>
      <c r="BM3284" s="309"/>
      <c r="BN3284" s="309"/>
      <c r="BO3284" s="309"/>
      <c r="BP3284" s="309"/>
      <c r="BQ3284" s="309"/>
      <c r="BR3284" s="309"/>
      <c r="BS3284" s="309"/>
      <c r="BT3284" s="309"/>
      <c r="BU3284" s="309"/>
      <c r="BV3284" s="309"/>
      <c r="BW3284" s="309"/>
      <c r="BX3284" s="309"/>
      <c r="BY3284" s="309"/>
      <c r="BZ3284" s="309"/>
      <c r="CA3284" s="309"/>
      <c r="CB3284" s="309"/>
      <c r="CC3284" s="309"/>
      <c r="CD3284" s="309"/>
      <c r="CE3284" s="309"/>
      <c r="CF3284" s="309"/>
      <c r="CG3284" s="309"/>
      <c r="CH3284" s="309"/>
      <c r="CI3284" s="309"/>
      <c r="CJ3284" s="309"/>
      <c r="CK3284" s="309"/>
      <c r="CL3284" s="309"/>
      <c r="CM3284" s="309"/>
      <c r="CN3284" s="309"/>
      <c r="CO3284" s="309"/>
      <c r="CP3284" s="309"/>
      <c r="CQ3284" s="309"/>
      <c r="CR3284" s="309"/>
      <c r="CS3284" s="309"/>
      <c r="CT3284" s="25"/>
    </row>
    <row r="3285" spans="2:98" s="24" customFormat="1" x14ac:dyDescent="0.25">
      <c r="B3285" s="210"/>
      <c r="E3285" s="211"/>
      <c r="G3285" s="102"/>
      <c r="H3285" s="307"/>
      <c r="I3285" s="103"/>
      <c r="J3285" s="104"/>
      <c r="K3285" s="109"/>
      <c r="L3285" s="308"/>
      <c r="Z3285" s="309"/>
      <c r="AD3285" s="309"/>
      <c r="AR3285" s="309"/>
      <c r="AS3285" s="309"/>
      <c r="AT3285" s="309"/>
      <c r="AU3285" s="309"/>
      <c r="AV3285" s="309"/>
      <c r="AW3285" s="309"/>
      <c r="AX3285" s="309"/>
      <c r="AY3285" s="309"/>
      <c r="AZ3285" s="309"/>
      <c r="BA3285" s="309"/>
      <c r="BB3285" s="309"/>
      <c r="BC3285" s="309"/>
      <c r="BD3285" s="309"/>
      <c r="BE3285" s="309"/>
      <c r="BF3285" s="309"/>
      <c r="BG3285" s="309"/>
      <c r="BH3285" s="309"/>
      <c r="BI3285" s="309"/>
      <c r="BJ3285" s="309"/>
      <c r="BK3285" s="309"/>
      <c r="BL3285" s="309"/>
      <c r="BM3285" s="309"/>
      <c r="BN3285" s="309"/>
      <c r="BO3285" s="309"/>
      <c r="BP3285" s="309"/>
      <c r="BQ3285" s="309"/>
      <c r="BR3285" s="309"/>
      <c r="BS3285" s="309"/>
      <c r="BT3285" s="309"/>
      <c r="BU3285" s="309"/>
      <c r="BV3285" s="309"/>
      <c r="BW3285" s="309"/>
      <c r="BX3285" s="309"/>
      <c r="BY3285" s="309"/>
      <c r="BZ3285" s="309"/>
      <c r="CA3285" s="309"/>
      <c r="CB3285" s="309"/>
      <c r="CC3285" s="309"/>
      <c r="CD3285" s="309"/>
      <c r="CE3285" s="309"/>
      <c r="CF3285" s="309"/>
      <c r="CG3285" s="309"/>
      <c r="CH3285" s="309"/>
      <c r="CI3285" s="309"/>
      <c r="CJ3285" s="309"/>
      <c r="CK3285" s="309"/>
      <c r="CL3285" s="309"/>
      <c r="CM3285" s="309"/>
      <c r="CN3285" s="309"/>
      <c r="CO3285" s="309"/>
      <c r="CP3285" s="309"/>
      <c r="CQ3285" s="309"/>
      <c r="CR3285" s="309"/>
      <c r="CS3285" s="309"/>
      <c r="CT3285" s="25"/>
    </row>
    <row r="3286" spans="2:98" s="24" customFormat="1" x14ac:dyDescent="0.25">
      <c r="B3286" s="210"/>
      <c r="E3286" s="211"/>
      <c r="G3286" s="102"/>
      <c r="H3286" s="307"/>
      <c r="I3286" s="103"/>
      <c r="J3286" s="104"/>
      <c r="K3286" s="109"/>
      <c r="L3286" s="308"/>
      <c r="Z3286" s="309"/>
      <c r="AD3286" s="309"/>
      <c r="AR3286" s="309"/>
      <c r="AS3286" s="309"/>
      <c r="AT3286" s="309"/>
      <c r="AU3286" s="309"/>
      <c r="AV3286" s="309"/>
      <c r="AW3286" s="309"/>
      <c r="AX3286" s="309"/>
      <c r="AY3286" s="309"/>
      <c r="AZ3286" s="309"/>
      <c r="BA3286" s="309"/>
      <c r="BB3286" s="309"/>
      <c r="BC3286" s="309"/>
      <c r="BD3286" s="309"/>
      <c r="BE3286" s="309"/>
      <c r="BF3286" s="309"/>
      <c r="BG3286" s="309"/>
      <c r="BH3286" s="309"/>
      <c r="BI3286" s="309"/>
      <c r="BJ3286" s="309"/>
      <c r="BK3286" s="309"/>
      <c r="BL3286" s="309"/>
      <c r="BM3286" s="309"/>
      <c r="BN3286" s="309"/>
      <c r="BO3286" s="309"/>
      <c r="BP3286" s="309"/>
      <c r="BQ3286" s="309"/>
      <c r="BR3286" s="309"/>
      <c r="BS3286" s="309"/>
      <c r="BT3286" s="309"/>
      <c r="BU3286" s="309"/>
      <c r="BV3286" s="309"/>
      <c r="BW3286" s="309"/>
      <c r="BX3286" s="309"/>
      <c r="BY3286" s="309"/>
      <c r="BZ3286" s="309"/>
      <c r="CA3286" s="309"/>
      <c r="CB3286" s="309"/>
      <c r="CC3286" s="309"/>
      <c r="CD3286" s="309"/>
      <c r="CE3286" s="309"/>
      <c r="CF3286" s="309"/>
      <c r="CG3286" s="309"/>
      <c r="CH3286" s="309"/>
      <c r="CI3286" s="309"/>
      <c r="CJ3286" s="309"/>
      <c r="CK3286" s="309"/>
      <c r="CL3286" s="309"/>
      <c r="CM3286" s="309"/>
      <c r="CN3286" s="309"/>
      <c r="CO3286" s="309"/>
      <c r="CP3286" s="309"/>
      <c r="CQ3286" s="309"/>
      <c r="CR3286" s="309"/>
      <c r="CS3286" s="309"/>
      <c r="CT3286" s="25"/>
    </row>
    <row r="3287" spans="2:98" s="24" customFormat="1" x14ac:dyDescent="0.25">
      <c r="B3287" s="210"/>
      <c r="E3287" s="211"/>
      <c r="G3287" s="102"/>
      <c r="H3287" s="307"/>
      <c r="I3287" s="103"/>
      <c r="J3287" s="104"/>
      <c r="K3287" s="109"/>
      <c r="L3287" s="308"/>
      <c r="Z3287" s="309"/>
      <c r="AD3287" s="309"/>
      <c r="AR3287" s="309"/>
      <c r="AS3287" s="309"/>
      <c r="AT3287" s="309"/>
      <c r="AU3287" s="309"/>
      <c r="AV3287" s="309"/>
      <c r="AW3287" s="309"/>
      <c r="AX3287" s="309"/>
      <c r="AY3287" s="309"/>
      <c r="AZ3287" s="309"/>
      <c r="BA3287" s="309"/>
      <c r="BB3287" s="309"/>
      <c r="BC3287" s="309"/>
      <c r="BD3287" s="309"/>
      <c r="BE3287" s="309"/>
      <c r="BF3287" s="309"/>
      <c r="BG3287" s="309"/>
      <c r="BH3287" s="309"/>
      <c r="BI3287" s="309"/>
      <c r="BJ3287" s="309"/>
      <c r="BK3287" s="309"/>
      <c r="BL3287" s="309"/>
      <c r="BM3287" s="309"/>
      <c r="BN3287" s="309"/>
      <c r="BO3287" s="309"/>
      <c r="BP3287" s="309"/>
      <c r="BQ3287" s="309"/>
      <c r="BR3287" s="309"/>
      <c r="BS3287" s="309"/>
      <c r="BT3287" s="309"/>
      <c r="BU3287" s="309"/>
      <c r="BV3287" s="309"/>
      <c r="BW3287" s="309"/>
      <c r="BX3287" s="309"/>
      <c r="BY3287" s="309"/>
      <c r="BZ3287" s="309"/>
      <c r="CA3287" s="309"/>
      <c r="CB3287" s="309"/>
      <c r="CC3287" s="309"/>
      <c r="CD3287" s="309"/>
      <c r="CE3287" s="309"/>
      <c r="CF3287" s="309"/>
      <c r="CG3287" s="309"/>
      <c r="CH3287" s="309"/>
      <c r="CI3287" s="309"/>
      <c r="CJ3287" s="309"/>
      <c r="CK3287" s="309"/>
      <c r="CL3287" s="309"/>
      <c r="CM3287" s="309"/>
      <c r="CN3287" s="309"/>
      <c r="CO3287" s="309"/>
      <c r="CP3287" s="309"/>
      <c r="CQ3287" s="309"/>
      <c r="CR3287" s="309"/>
      <c r="CS3287" s="309"/>
      <c r="CT3287" s="25"/>
    </row>
    <row r="3288" spans="2:98" s="24" customFormat="1" x14ac:dyDescent="0.25">
      <c r="B3288" s="210"/>
      <c r="E3288" s="211"/>
      <c r="G3288" s="102"/>
      <c r="H3288" s="307"/>
      <c r="I3288" s="103"/>
      <c r="J3288" s="104"/>
      <c r="K3288" s="109"/>
      <c r="L3288" s="308"/>
      <c r="Z3288" s="309"/>
      <c r="AD3288" s="309"/>
      <c r="AR3288" s="309"/>
      <c r="AS3288" s="309"/>
      <c r="AT3288" s="309"/>
      <c r="AU3288" s="309"/>
      <c r="AV3288" s="309"/>
      <c r="AW3288" s="309"/>
      <c r="AX3288" s="309"/>
      <c r="AY3288" s="309"/>
      <c r="AZ3288" s="309"/>
      <c r="BA3288" s="309"/>
      <c r="BB3288" s="309"/>
      <c r="BC3288" s="309"/>
      <c r="BD3288" s="309"/>
      <c r="BE3288" s="309"/>
      <c r="BF3288" s="309"/>
      <c r="BG3288" s="309"/>
      <c r="BH3288" s="309"/>
      <c r="BI3288" s="309"/>
      <c r="BJ3288" s="309"/>
      <c r="BK3288" s="309"/>
      <c r="BL3288" s="309"/>
      <c r="BM3288" s="309"/>
      <c r="BN3288" s="309"/>
      <c r="BO3288" s="309"/>
      <c r="BP3288" s="309"/>
      <c r="BQ3288" s="309"/>
      <c r="BR3288" s="309"/>
      <c r="BS3288" s="309"/>
      <c r="BT3288" s="309"/>
      <c r="BU3288" s="309"/>
      <c r="BV3288" s="309"/>
      <c r="BW3288" s="309"/>
      <c r="BX3288" s="309"/>
      <c r="BY3288" s="309"/>
      <c r="BZ3288" s="309"/>
      <c r="CA3288" s="309"/>
      <c r="CB3288" s="309"/>
      <c r="CC3288" s="309"/>
      <c r="CD3288" s="309"/>
      <c r="CE3288" s="309"/>
      <c r="CF3288" s="309"/>
      <c r="CG3288" s="309"/>
      <c r="CH3288" s="309"/>
      <c r="CI3288" s="309"/>
      <c r="CJ3288" s="309"/>
      <c r="CK3288" s="309"/>
      <c r="CL3288" s="309"/>
      <c r="CM3288" s="309"/>
      <c r="CN3288" s="309"/>
      <c r="CO3288" s="309"/>
      <c r="CP3288" s="309"/>
      <c r="CQ3288" s="309"/>
      <c r="CR3288" s="309"/>
      <c r="CS3288" s="309"/>
      <c r="CT3288" s="25"/>
    </row>
    <row r="3289" spans="2:98" s="24" customFormat="1" x14ac:dyDescent="0.25">
      <c r="B3289" s="210"/>
      <c r="E3289" s="211"/>
      <c r="G3289" s="102"/>
      <c r="H3289" s="307"/>
      <c r="I3289" s="103"/>
      <c r="J3289" s="104"/>
      <c r="K3289" s="109"/>
      <c r="L3289" s="308"/>
      <c r="Z3289" s="309"/>
      <c r="AD3289" s="309"/>
      <c r="AR3289" s="309"/>
      <c r="AS3289" s="309"/>
      <c r="AT3289" s="309"/>
      <c r="AU3289" s="309"/>
      <c r="AV3289" s="309"/>
      <c r="AW3289" s="309"/>
      <c r="AX3289" s="309"/>
      <c r="AY3289" s="309"/>
      <c r="AZ3289" s="309"/>
      <c r="BA3289" s="309"/>
      <c r="BB3289" s="309"/>
      <c r="BC3289" s="309"/>
      <c r="BD3289" s="309"/>
      <c r="BE3289" s="309"/>
      <c r="BF3289" s="309"/>
      <c r="BG3289" s="309"/>
      <c r="BH3289" s="309"/>
      <c r="BI3289" s="309"/>
      <c r="BJ3289" s="309"/>
      <c r="BK3289" s="309"/>
      <c r="BL3289" s="309"/>
      <c r="BM3289" s="309"/>
      <c r="BN3289" s="309"/>
      <c r="BO3289" s="309"/>
      <c r="BP3289" s="309"/>
      <c r="BQ3289" s="309"/>
      <c r="BR3289" s="309"/>
      <c r="BS3289" s="309"/>
      <c r="BT3289" s="309"/>
      <c r="BU3289" s="309"/>
      <c r="BV3289" s="309"/>
      <c r="BW3289" s="309"/>
      <c r="BX3289" s="309"/>
      <c r="BY3289" s="309"/>
      <c r="BZ3289" s="309"/>
      <c r="CA3289" s="309"/>
      <c r="CB3289" s="309"/>
      <c r="CC3289" s="309"/>
      <c r="CD3289" s="309"/>
      <c r="CE3289" s="309"/>
      <c r="CF3289" s="309"/>
      <c r="CG3289" s="309"/>
      <c r="CH3289" s="309"/>
      <c r="CI3289" s="309"/>
      <c r="CJ3289" s="309"/>
      <c r="CK3289" s="309"/>
      <c r="CL3289" s="309"/>
      <c r="CM3289" s="309"/>
      <c r="CN3289" s="309"/>
      <c r="CO3289" s="309"/>
      <c r="CP3289" s="309"/>
      <c r="CQ3289" s="309"/>
      <c r="CR3289" s="309"/>
      <c r="CS3289" s="309"/>
      <c r="CT3289" s="25"/>
    </row>
    <row r="3290" spans="2:98" s="24" customFormat="1" x14ac:dyDescent="0.25">
      <c r="B3290" s="210"/>
      <c r="E3290" s="211"/>
      <c r="G3290" s="102"/>
      <c r="H3290" s="307"/>
      <c r="I3290" s="103"/>
      <c r="J3290" s="104"/>
      <c r="K3290" s="109"/>
      <c r="L3290" s="308"/>
      <c r="Z3290" s="309"/>
      <c r="AD3290" s="309"/>
      <c r="AR3290" s="309"/>
      <c r="AS3290" s="309"/>
      <c r="AT3290" s="309"/>
      <c r="AU3290" s="309"/>
      <c r="AV3290" s="309"/>
      <c r="AW3290" s="309"/>
      <c r="AX3290" s="309"/>
      <c r="AY3290" s="309"/>
      <c r="AZ3290" s="309"/>
      <c r="BA3290" s="309"/>
      <c r="BB3290" s="309"/>
      <c r="BC3290" s="309"/>
      <c r="BD3290" s="309"/>
      <c r="BE3290" s="309"/>
      <c r="BF3290" s="309"/>
      <c r="BG3290" s="309"/>
      <c r="BH3290" s="309"/>
      <c r="BI3290" s="309"/>
      <c r="BJ3290" s="309"/>
      <c r="BK3290" s="309"/>
      <c r="BL3290" s="309"/>
      <c r="BM3290" s="309"/>
      <c r="BN3290" s="309"/>
      <c r="BO3290" s="309"/>
      <c r="BP3290" s="309"/>
      <c r="BQ3290" s="309"/>
      <c r="BR3290" s="309"/>
      <c r="BS3290" s="309"/>
      <c r="BT3290" s="309"/>
      <c r="BU3290" s="309"/>
      <c r="BV3290" s="309"/>
      <c r="BW3290" s="309"/>
      <c r="BX3290" s="309"/>
      <c r="BY3290" s="309"/>
      <c r="BZ3290" s="309"/>
      <c r="CA3290" s="309"/>
      <c r="CB3290" s="309"/>
      <c r="CC3290" s="309"/>
      <c r="CD3290" s="309"/>
      <c r="CE3290" s="309"/>
      <c r="CF3290" s="309"/>
      <c r="CG3290" s="309"/>
      <c r="CH3290" s="309"/>
      <c r="CI3290" s="309"/>
      <c r="CJ3290" s="309"/>
      <c r="CK3290" s="309"/>
      <c r="CL3290" s="309"/>
      <c r="CM3290" s="309"/>
      <c r="CN3290" s="309"/>
      <c r="CO3290" s="309"/>
      <c r="CP3290" s="309"/>
      <c r="CQ3290" s="309"/>
      <c r="CR3290" s="309"/>
      <c r="CS3290" s="309"/>
      <c r="CT3290" s="25"/>
    </row>
    <row r="3291" spans="2:98" s="24" customFormat="1" x14ac:dyDescent="0.25">
      <c r="B3291" s="210"/>
      <c r="E3291" s="211"/>
      <c r="G3291" s="102"/>
      <c r="H3291" s="307"/>
      <c r="I3291" s="103"/>
      <c r="J3291" s="104"/>
      <c r="K3291" s="109"/>
      <c r="L3291" s="308"/>
      <c r="Z3291" s="309"/>
      <c r="AD3291" s="309"/>
      <c r="AR3291" s="309"/>
      <c r="AS3291" s="309"/>
      <c r="AT3291" s="309"/>
      <c r="AU3291" s="309"/>
      <c r="AV3291" s="309"/>
      <c r="AW3291" s="309"/>
      <c r="AX3291" s="309"/>
      <c r="AY3291" s="309"/>
      <c r="AZ3291" s="309"/>
      <c r="BA3291" s="309"/>
      <c r="BB3291" s="309"/>
      <c r="BC3291" s="309"/>
      <c r="BD3291" s="309"/>
      <c r="BE3291" s="309"/>
      <c r="BF3291" s="309"/>
      <c r="BG3291" s="309"/>
      <c r="BH3291" s="309"/>
      <c r="BI3291" s="309"/>
      <c r="BJ3291" s="309"/>
      <c r="BK3291" s="309"/>
      <c r="BL3291" s="309"/>
      <c r="BM3291" s="309"/>
      <c r="BN3291" s="309"/>
      <c r="BO3291" s="309"/>
      <c r="BP3291" s="309"/>
      <c r="BQ3291" s="309"/>
      <c r="BR3291" s="309"/>
      <c r="BS3291" s="309"/>
      <c r="BT3291" s="309"/>
      <c r="BU3291" s="309"/>
      <c r="BV3291" s="309"/>
      <c r="BW3291" s="309"/>
      <c r="BX3291" s="309"/>
      <c r="BY3291" s="309"/>
      <c r="BZ3291" s="309"/>
      <c r="CA3291" s="309"/>
      <c r="CB3291" s="309"/>
      <c r="CC3291" s="309"/>
      <c r="CD3291" s="309"/>
      <c r="CE3291" s="309"/>
      <c r="CF3291" s="309"/>
      <c r="CG3291" s="309"/>
      <c r="CH3291" s="309"/>
      <c r="CI3291" s="309"/>
      <c r="CJ3291" s="309"/>
      <c r="CK3291" s="309"/>
      <c r="CL3291" s="309"/>
      <c r="CM3291" s="309"/>
      <c r="CN3291" s="309"/>
      <c r="CO3291" s="309"/>
      <c r="CP3291" s="309"/>
      <c r="CQ3291" s="309"/>
      <c r="CR3291" s="309"/>
      <c r="CS3291" s="309"/>
      <c r="CT3291" s="25"/>
    </row>
    <row r="3292" spans="2:98" s="24" customFormat="1" x14ac:dyDescent="0.25">
      <c r="B3292" s="210"/>
      <c r="E3292" s="211"/>
      <c r="G3292" s="102"/>
      <c r="H3292" s="307"/>
      <c r="I3292" s="103"/>
      <c r="J3292" s="104"/>
      <c r="K3292" s="109"/>
      <c r="L3292" s="308"/>
      <c r="Z3292" s="309"/>
      <c r="AD3292" s="309"/>
      <c r="AR3292" s="309"/>
      <c r="AS3292" s="309"/>
      <c r="AT3292" s="309"/>
      <c r="AU3292" s="309"/>
      <c r="AV3292" s="309"/>
      <c r="AW3292" s="309"/>
      <c r="AX3292" s="309"/>
      <c r="AY3292" s="309"/>
      <c r="AZ3292" s="309"/>
      <c r="BA3292" s="309"/>
      <c r="BB3292" s="309"/>
      <c r="BC3292" s="309"/>
      <c r="BD3292" s="309"/>
      <c r="BE3292" s="309"/>
      <c r="BF3292" s="309"/>
      <c r="BG3292" s="309"/>
      <c r="BH3292" s="309"/>
      <c r="BI3292" s="309"/>
      <c r="BJ3292" s="309"/>
      <c r="BK3292" s="309"/>
      <c r="BL3292" s="309"/>
      <c r="BM3292" s="309"/>
      <c r="BN3292" s="309"/>
      <c r="BO3292" s="309"/>
      <c r="BP3292" s="309"/>
      <c r="BQ3292" s="309"/>
      <c r="BR3292" s="309"/>
      <c r="BS3292" s="309"/>
      <c r="BT3292" s="309"/>
      <c r="BU3292" s="309"/>
      <c r="BV3292" s="309"/>
      <c r="BW3292" s="309"/>
      <c r="BX3292" s="309"/>
      <c r="BY3292" s="309"/>
      <c r="BZ3292" s="309"/>
      <c r="CA3292" s="309"/>
      <c r="CB3292" s="309"/>
      <c r="CC3292" s="309"/>
      <c r="CD3292" s="309"/>
      <c r="CE3292" s="309"/>
      <c r="CF3292" s="309"/>
      <c r="CG3292" s="309"/>
      <c r="CH3292" s="309"/>
      <c r="CI3292" s="309"/>
      <c r="CJ3292" s="309"/>
      <c r="CK3292" s="309"/>
      <c r="CL3292" s="309"/>
      <c r="CM3292" s="309"/>
      <c r="CN3292" s="309"/>
      <c r="CO3292" s="309"/>
      <c r="CP3292" s="309"/>
      <c r="CQ3292" s="309"/>
      <c r="CR3292" s="309"/>
      <c r="CS3292" s="309"/>
      <c r="CT3292" s="25"/>
    </row>
    <row r="3293" spans="2:98" s="24" customFormat="1" x14ac:dyDescent="0.25">
      <c r="B3293" s="210"/>
      <c r="E3293" s="211"/>
      <c r="G3293" s="102"/>
      <c r="H3293" s="307"/>
      <c r="I3293" s="103"/>
      <c r="J3293" s="104"/>
      <c r="K3293" s="109"/>
      <c r="L3293" s="308"/>
      <c r="Z3293" s="309"/>
      <c r="AD3293" s="309"/>
      <c r="AR3293" s="309"/>
      <c r="AS3293" s="309"/>
      <c r="AT3293" s="309"/>
      <c r="AU3293" s="309"/>
      <c r="AV3293" s="309"/>
      <c r="AW3293" s="309"/>
      <c r="AX3293" s="309"/>
      <c r="AY3293" s="309"/>
      <c r="AZ3293" s="309"/>
      <c r="BA3293" s="309"/>
      <c r="BB3293" s="309"/>
      <c r="BC3293" s="309"/>
      <c r="BD3293" s="309"/>
      <c r="BE3293" s="309"/>
      <c r="BF3293" s="309"/>
      <c r="BG3293" s="309"/>
      <c r="BH3293" s="309"/>
      <c r="BI3293" s="309"/>
      <c r="BJ3293" s="309"/>
      <c r="BK3293" s="309"/>
      <c r="BL3293" s="309"/>
      <c r="BM3293" s="309"/>
      <c r="BN3293" s="309"/>
      <c r="BO3293" s="309"/>
      <c r="BP3293" s="309"/>
      <c r="BQ3293" s="309"/>
      <c r="BR3293" s="309"/>
      <c r="BS3293" s="309"/>
      <c r="BT3293" s="309"/>
      <c r="BU3293" s="309"/>
      <c r="BV3293" s="309"/>
      <c r="BW3293" s="309"/>
      <c r="BX3293" s="309"/>
      <c r="BY3293" s="309"/>
      <c r="BZ3293" s="309"/>
      <c r="CA3293" s="309"/>
      <c r="CB3293" s="309"/>
      <c r="CC3293" s="309"/>
      <c r="CD3293" s="309"/>
      <c r="CE3293" s="309"/>
      <c r="CF3293" s="309"/>
      <c r="CG3293" s="309"/>
      <c r="CH3293" s="309"/>
      <c r="CI3293" s="309"/>
      <c r="CJ3293" s="309"/>
      <c r="CK3293" s="309"/>
      <c r="CL3293" s="309"/>
      <c r="CM3293" s="309"/>
      <c r="CN3293" s="309"/>
      <c r="CO3293" s="309"/>
      <c r="CP3293" s="309"/>
      <c r="CQ3293" s="309"/>
      <c r="CR3293" s="309"/>
      <c r="CS3293" s="309"/>
      <c r="CT3293" s="25"/>
    </row>
    <row r="3294" spans="2:98" s="24" customFormat="1" x14ac:dyDescent="0.25">
      <c r="B3294" s="210"/>
      <c r="E3294" s="211"/>
      <c r="G3294" s="102"/>
      <c r="H3294" s="307"/>
      <c r="I3294" s="103"/>
      <c r="J3294" s="104"/>
      <c r="K3294" s="109"/>
      <c r="L3294" s="308"/>
      <c r="Z3294" s="309"/>
      <c r="AD3294" s="309"/>
      <c r="AR3294" s="309"/>
      <c r="AS3294" s="309"/>
      <c r="AT3294" s="309"/>
      <c r="AU3294" s="309"/>
      <c r="AV3294" s="309"/>
      <c r="AW3294" s="309"/>
      <c r="AX3294" s="309"/>
      <c r="AY3294" s="309"/>
      <c r="AZ3294" s="309"/>
      <c r="BA3294" s="309"/>
      <c r="BB3294" s="309"/>
      <c r="BC3294" s="309"/>
      <c r="BD3294" s="309"/>
      <c r="BE3294" s="309"/>
      <c r="BF3294" s="309"/>
      <c r="BG3294" s="309"/>
      <c r="BH3294" s="309"/>
      <c r="BI3294" s="309"/>
      <c r="BJ3294" s="309"/>
      <c r="BK3294" s="309"/>
      <c r="BL3294" s="309"/>
      <c r="BM3294" s="309"/>
      <c r="BN3294" s="309"/>
      <c r="BO3294" s="309"/>
      <c r="BP3294" s="309"/>
      <c r="BQ3294" s="309"/>
      <c r="BR3294" s="309"/>
      <c r="BS3294" s="309"/>
      <c r="BT3294" s="309"/>
      <c r="BU3294" s="309"/>
      <c r="BV3294" s="309"/>
      <c r="BW3294" s="309"/>
      <c r="BX3294" s="309"/>
      <c r="BY3294" s="309"/>
      <c r="BZ3294" s="309"/>
      <c r="CA3294" s="309"/>
      <c r="CB3294" s="309"/>
      <c r="CC3294" s="309"/>
      <c r="CD3294" s="309"/>
      <c r="CE3294" s="309"/>
      <c r="CF3294" s="309"/>
      <c r="CG3294" s="309"/>
      <c r="CH3294" s="309"/>
      <c r="CI3294" s="309"/>
      <c r="CJ3294" s="309"/>
      <c r="CK3294" s="309"/>
      <c r="CL3294" s="309"/>
      <c r="CM3294" s="309"/>
      <c r="CN3294" s="309"/>
      <c r="CO3294" s="309"/>
      <c r="CP3294" s="309"/>
      <c r="CQ3294" s="309"/>
      <c r="CR3294" s="309"/>
      <c r="CS3294" s="309"/>
      <c r="CT3294" s="25"/>
    </row>
    <row r="3295" spans="2:98" s="24" customFormat="1" x14ac:dyDescent="0.25">
      <c r="B3295" s="210"/>
      <c r="E3295" s="211"/>
      <c r="G3295" s="102"/>
      <c r="H3295" s="307"/>
      <c r="I3295" s="103"/>
      <c r="J3295" s="104"/>
      <c r="K3295" s="109"/>
      <c r="L3295" s="308"/>
      <c r="Z3295" s="309"/>
      <c r="AD3295" s="309"/>
      <c r="AR3295" s="309"/>
      <c r="AS3295" s="309"/>
      <c r="AT3295" s="309"/>
      <c r="AU3295" s="309"/>
      <c r="AV3295" s="309"/>
      <c r="AW3295" s="309"/>
      <c r="AX3295" s="309"/>
      <c r="AY3295" s="309"/>
      <c r="AZ3295" s="309"/>
      <c r="BA3295" s="309"/>
      <c r="BB3295" s="309"/>
      <c r="BC3295" s="309"/>
      <c r="BD3295" s="309"/>
      <c r="BE3295" s="309"/>
      <c r="BF3295" s="309"/>
      <c r="BG3295" s="309"/>
      <c r="BH3295" s="309"/>
      <c r="BI3295" s="309"/>
      <c r="BJ3295" s="309"/>
      <c r="BK3295" s="309"/>
      <c r="BL3295" s="309"/>
      <c r="BM3295" s="309"/>
      <c r="BN3295" s="309"/>
      <c r="BO3295" s="309"/>
      <c r="BP3295" s="309"/>
      <c r="BQ3295" s="309"/>
      <c r="BR3295" s="309"/>
      <c r="BS3295" s="309"/>
      <c r="BT3295" s="309"/>
      <c r="BU3295" s="309"/>
      <c r="BV3295" s="309"/>
      <c r="BW3295" s="309"/>
      <c r="BX3295" s="309"/>
      <c r="BY3295" s="309"/>
      <c r="BZ3295" s="309"/>
      <c r="CA3295" s="309"/>
      <c r="CB3295" s="309"/>
      <c r="CC3295" s="309"/>
      <c r="CD3295" s="309"/>
      <c r="CE3295" s="309"/>
      <c r="CF3295" s="309"/>
      <c r="CG3295" s="309"/>
      <c r="CH3295" s="309"/>
      <c r="CI3295" s="309"/>
      <c r="CJ3295" s="309"/>
      <c r="CK3295" s="309"/>
      <c r="CL3295" s="309"/>
      <c r="CM3295" s="309"/>
      <c r="CN3295" s="309"/>
      <c r="CO3295" s="309"/>
      <c r="CP3295" s="309"/>
      <c r="CQ3295" s="309"/>
      <c r="CR3295" s="309"/>
      <c r="CS3295" s="309"/>
      <c r="CT3295" s="25"/>
    </row>
    <row r="3296" spans="2:98" s="24" customFormat="1" x14ac:dyDescent="0.25">
      <c r="B3296" s="210"/>
      <c r="E3296" s="211"/>
      <c r="G3296" s="102"/>
      <c r="H3296" s="307"/>
      <c r="I3296" s="103"/>
      <c r="J3296" s="104"/>
      <c r="K3296" s="109"/>
      <c r="L3296" s="308"/>
      <c r="Z3296" s="309"/>
      <c r="AD3296" s="309"/>
      <c r="AR3296" s="309"/>
      <c r="AS3296" s="309"/>
      <c r="AT3296" s="309"/>
      <c r="AU3296" s="309"/>
      <c r="AV3296" s="309"/>
      <c r="AW3296" s="309"/>
      <c r="AX3296" s="309"/>
      <c r="AY3296" s="309"/>
      <c r="AZ3296" s="309"/>
      <c r="BA3296" s="309"/>
      <c r="BB3296" s="309"/>
      <c r="BC3296" s="309"/>
      <c r="BD3296" s="309"/>
      <c r="BE3296" s="309"/>
      <c r="BF3296" s="309"/>
      <c r="BG3296" s="309"/>
      <c r="BH3296" s="309"/>
      <c r="BI3296" s="309"/>
      <c r="BJ3296" s="309"/>
      <c r="BK3296" s="309"/>
      <c r="BL3296" s="309"/>
      <c r="BM3296" s="309"/>
      <c r="BN3296" s="309"/>
      <c r="BO3296" s="309"/>
      <c r="BP3296" s="309"/>
      <c r="BQ3296" s="309"/>
      <c r="BR3296" s="309"/>
      <c r="BS3296" s="309"/>
      <c r="BT3296" s="309"/>
      <c r="BU3296" s="309"/>
      <c r="BV3296" s="309"/>
      <c r="BW3296" s="309"/>
      <c r="BX3296" s="309"/>
      <c r="BY3296" s="309"/>
      <c r="BZ3296" s="309"/>
      <c r="CA3296" s="309"/>
      <c r="CB3296" s="309"/>
      <c r="CC3296" s="309"/>
      <c r="CD3296" s="309"/>
      <c r="CE3296" s="309"/>
      <c r="CF3296" s="309"/>
      <c r="CG3296" s="309"/>
      <c r="CH3296" s="309"/>
      <c r="CI3296" s="309"/>
      <c r="CJ3296" s="309"/>
      <c r="CK3296" s="309"/>
      <c r="CL3296" s="309"/>
      <c r="CM3296" s="309"/>
      <c r="CN3296" s="309"/>
      <c r="CO3296" s="309"/>
      <c r="CP3296" s="309"/>
      <c r="CQ3296" s="309"/>
      <c r="CR3296" s="309"/>
      <c r="CS3296" s="309"/>
      <c r="CT3296" s="25"/>
    </row>
    <row r="3297" spans="2:98" s="24" customFormat="1" x14ac:dyDescent="0.25">
      <c r="B3297" s="210"/>
      <c r="E3297" s="211"/>
      <c r="G3297" s="102"/>
      <c r="H3297" s="307"/>
      <c r="I3297" s="103"/>
      <c r="J3297" s="104"/>
      <c r="K3297" s="109"/>
      <c r="L3297" s="308"/>
      <c r="Z3297" s="309"/>
      <c r="AD3297" s="309"/>
      <c r="AR3297" s="309"/>
      <c r="AS3297" s="309"/>
      <c r="AT3297" s="309"/>
      <c r="AU3297" s="309"/>
      <c r="AV3297" s="309"/>
      <c r="AW3297" s="309"/>
      <c r="AX3297" s="309"/>
      <c r="AY3297" s="309"/>
      <c r="AZ3297" s="309"/>
      <c r="BA3297" s="309"/>
      <c r="BB3297" s="309"/>
      <c r="BC3297" s="309"/>
      <c r="BD3297" s="309"/>
      <c r="BE3297" s="309"/>
      <c r="BF3297" s="309"/>
      <c r="BG3297" s="309"/>
      <c r="BH3297" s="309"/>
      <c r="BI3297" s="309"/>
      <c r="BJ3297" s="309"/>
      <c r="BK3297" s="309"/>
      <c r="BL3297" s="309"/>
      <c r="BM3297" s="309"/>
      <c r="BN3297" s="309"/>
      <c r="BO3297" s="309"/>
      <c r="BP3297" s="309"/>
      <c r="BQ3297" s="309"/>
      <c r="BR3297" s="309"/>
      <c r="BS3297" s="309"/>
      <c r="BT3297" s="309"/>
      <c r="BU3297" s="309"/>
      <c r="BV3297" s="309"/>
      <c r="BW3297" s="309"/>
      <c r="BX3297" s="309"/>
      <c r="BY3297" s="309"/>
      <c r="BZ3297" s="309"/>
      <c r="CA3297" s="309"/>
      <c r="CB3297" s="309"/>
      <c r="CC3297" s="309"/>
      <c r="CD3297" s="309"/>
      <c r="CE3297" s="309"/>
      <c r="CF3297" s="309"/>
      <c r="CG3297" s="309"/>
      <c r="CH3297" s="309"/>
      <c r="CI3297" s="309"/>
      <c r="CJ3297" s="309"/>
      <c r="CK3297" s="309"/>
      <c r="CL3297" s="309"/>
      <c r="CM3297" s="309"/>
      <c r="CN3297" s="309"/>
      <c r="CO3297" s="309"/>
      <c r="CP3297" s="309"/>
      <c r="CQ3297" s="309"/>
      <c r="CR3297" s="309"/>
      <c r="CS3297" s="309"/>
      <c r="CT3297" s="25"/>
    </row>
    <row r="3298" spans="2:98" s="24" customFormat="1" x14ac:dyDescent="0.25">
      <c r="B3298" s="210"/>
      <c r="E3298" s="211"/>
      <c r="G3298" s="102"/>
      <c r="H3298" s="307"/>
      <c r="I3298" s="103"/>
      <c r="J3298" s="104"/>
      <c r="K3298" s="109"/>
      <c r="L3298" s="308"/>
      <c r="Z3298" s="309"/>
      <c r="AD3298" s="309"/>
      <c r="AR3298" s="309"/>
      <c r="AS3298" s="309"/>
      <c r="AT3298" s="309"/>
      <c r="AU3298" s="309"/>
      <c r="AV3298" s="309"/>
      <c r="AW3298" s="309"/>
      <c r="AX3298" s="309"/>
      <c r="AY3298" s="309"/>
      <c r="AZ3298" s="309"/>
      <c r="BA3298" s="309"/>
      <c r="BB3298" s="309"/>
      <c r="BC3298" s="309"/>
      <c r="BD3298" s="309"/>
      <c r="BE3298" s="309"/>
      <c r="BF3298" s="309"/>
      <c r="BG3298" s="309"/>
      <c r="BH3298" s="309"/>
      <c r="BI3298" s="309"/>
      <c r="BJ3298" s="309"/>
      <c r="BK3298" s="309"/>
      <c r="BL3298" s="309"/>
      <c r="BM3298" s="309"/>
      <c r="BN3298" s="309"/>
      <c r="BO3298" s="309"/>
      <c r="BP3298" s="309"/>
      <c r="BQ3298" s="309"/>
      <c r="BR3298" s="309"/>
      <c r="BS3298" s="309"/>
      <c r="BT3298" s="309"/>
      <c r="BU3298" s="309"/>
      <c r="BV3298" s="309"/>
      <c r="BW3298" s="309"/>
      <c r="BX3298" s="309"/>
      <c r="BY3298" s="309"/>
      <c r="BZ3298" s="309"/>
      <c r="CA3298" s="309"/>
      <c r="CB3298" s="309"/>
      <c r="CC3298" s="309"/>
      <c r="CD3298" s="309"/>
      <c r="CE3298" s="309"/>
      <c r="CF3298" s="309"/>
      <c r="CG3298" s="309"/>
      <c r="CH3298" s="309"/>
      <c r="CI3298" s="309"/>
      <c r="CJ3298" s="309"/>
      <c r="CK3298" s="309"/>
      <c r="CL3298" s="309"/>
      <c r="CM3298" s="309"/>
      <c r="CN3298" s="309"/>
      <c r="CO3298" s="309"/>
      <c r="CP3298" s="309"/>
      <c r="CQ3298" s="309"/>
      <c r="CR3298" s="309"/>
      <c r="CS3298" s="309"/>
      <c r="CT3298" s="25"/>
    </row>
    <row r="3299" spans="2:98" s="24" customFormat="1" x14ac:dyDescent="0.25">
      <c r="B3299" s="210"/>
      <c r="E3299" s="211"/>
      <c r="G3299" s="102"/>
      <c r="H3299" s="307"/>
      <c r="I3299" s="103"/>
      <c r="J3299" s="104"/>
      <c r="K3299" s="109"/>
      <c r="L3299" s="308"/>
      <c r="Z3299" s="309"/>
      <c r="AD3299" s="309"/>
      <c r="AR3299" s="309"/>
      <c r="AS3299" s="309"/>
      <c r="AT3299" s="309"/>
      <c r="AU3299" s="309"/>
      <c r="AV3299" s="309"/>
      <c r="AW3299" s="309"/>
      <c r="AX3299" s="309"/>
      <c r="AY3299" s="309"/>
      <c r="AZ3299" s="309"/>
      <c r="BA3299" s="309"/>
      <c r="BB3299" s="309"/>
      <c r="BC3299" s="309"/>
      <c r="BD3299" s="309"/>
      <c r="BE3299" s="309"/>
      <c r="BF3299" s="309"/>
      <c r="BG3299" s="309"/>
      <c r="BH3299" s="309"/>
      <c r="BI3299" s="309"/>
      <c r="BJ3299" s="309"/>
      <c r="BK3299" s="309"/>
      <c r="BL3299" s="309"/>
      <c r="BM3299" s="309"/>
      <c r="BN3299" s="309"/>
      <c r="BO3299" s="309"/>
      <c r="BP3299" s="309"/>
      <c r="BQ3299" s="309"/>
      <c r="BR3299" s="309"/>
      <c r="BS3299" s="309"/>
      <c r="BT3299" s="309"/>
      <c r="BU3299" s="309"/>
      <c r="BV3299" s="309"/>
      <c r="BW3299" s="309"/>
      <c r="BX3299" s="309"/>
      <c r="BY3299" s="309"/>
      <c r="BZ3299" s="309"/>
      <c r="CA3299" s="309"/>
      <c r="CB3299" s="309"/>
      <c r="CC3299" s="309"/>
      <c r="CD3299" s="309"/>
      <c r="CE3299" s="309"/>
      <c r="CF3299" s="309"/>
      <c r="CG3299" s="309"/>
      <c r="CH3299" s="309"/>
      <c r="CI3299" s="309"/>
      <c r="CJ3299" s="309"/>
      <c r="CK3299" s="309"/>
      <c r="CL3299" s="309"/>
      <c r="CM3299" s="309"/>
      <c r="CN3299" s="309"/>
      <c r="CO3299" s="309"/>
      <c r="CP3299" s="309"/>
      <c r="CQ3299" s="309"/>
      <c r="CR3299" s="309"/>
      <c r="CS3299" s="309"/>
      <c r="CT3299" s="25"/>
    </row>
    <row r="3300" spans="2:98" s="24" customFormat="1" x14ac:dyDescent="0.25">
      <c r="B3300" s="210"/>
      <c r="E3300" s="211"/>
      <c r="G3300" s="102"/>
      <c r="H3300" s="307"/>
      <c r="I3300" s="103"/>
      <c r="J3300" s="104"/>
      <c r="K3300" s="109"/>
      <c r="L3300" s="308"/>
      <c r="Z3300" s="309"/>
      <c r="AD3300" s="309"/>
      <c r="AR3300" s="309"/>
      <c r="AS3300" s="309"/>
      <c r="AT3300" s="309"/>
      <c r="AU3300" s="309"/>
      <c r="AV3300" s="309"/>
      <c r="AW3300" s="309"/>
      <c r="AX3300" s="309"/>
      <c r="AY3300" s="309"/>
      <c r="AZ3300" s="309"/>
      <c r="BA3300" s="309"/>
      <c r="BB3300" s="309"/>
      <c r="BC3300" s="309"/>
      <c r="BD3300" s="309"/>
      <c r="BE3300" s="309"/>
      <c r="BF3300" s="309"/>
      <c r="BG3300" s="309"/>
      <c r="BH3300" s="309"/>
      <c r="BI3300" s="309"/>
      <c r="BJ3300" s="309"/>
      <c r="BK3300" s="309"/>
      <c r="BL3300" s="309"/>
      <c r="BM3300" s="309"/>
      <c r="BN3300" s="309"/>
      <c r="BO3300" s="309"/>
      <c r="BP3300" s="309"/>
      <c r="BQ3300" s="309"/>
      <c r="BR3300" s="309"/>
      <c r="BS3300" s="309"/>
      <c r="BT3300" s="309"/>
      <c r="BU3300" s="309"/>
      <c r="BV3300" s="309"/>
      <c r="BW3300" s="309"/>
      <c r="BX3300" s="309"/>
      <c r="BY3300" s="309"/>
      <c r="BZ3300" s="309"/>
      <c r="CA3300" s="309"/>
      <c r="CB3300" s="309"/>
      <c r="CC3300" s="309"/>
      <c r="CD3300" s="309"/>
      <c r="CE3300" s="309"/>
      <c r="CF3300" s="309"/>
      <c r="CG3300" s="309"/>
      <c r="CH3300" s="309"/>
      <c r="CI3300" s="309"/>
      <c r="CJ3300" s="309"/>
      <c r="CK3300" s="309"/>
      <c r="CL3300" s="309"/>
      <c r="CM3300" s="309"/>
      <c r="CN3300" s="309"/>
      <c r="CO3300" s="309"/>
      <c r="CP3300" s="309"/>
      <c r="CQ3300" s="309"/>
      <c r="CR3300" s="309"/>
      <c r="CS3300" s="309"/>
      <c r="CT3300" s="25"/>
    </row>
    <row r="3301" spans="2:98" s="24" customFormat="1" x14ac:dyDescent="0.25">
      <c r="B3301" s="210"/>
      <c r="E3301" s="211"/>
      <c r="G3301" s="102"/>
      <c r="H3301" s="307"/>
      <c r="I3301" s="103"/>
      <c r="J3301" s="104"/>
      <c r="K3301" s="109"/>
      <c r="L3301" s="308"/>
      <c r="Z3301" s="309"/>
      <c r="AD3301" s="309"/>
      <c r="AR3301" s="309"/>
      <c r="AS3301" s="309"/>
      <c r="AT3301" s="309"/>
      <c r="AU3301" s="309"/>
      <c r="AV3301" s="309"/>
      <c r="AW3301" s="309"/>
      <c r="AX3301" s="309"/>
      <c r="AY3301" s="309"/>
      <c r="AZ3301" s="309"/>
      <c r="BA3301" s="309"/>
      <c r="BB3301" s="309"/>
      <c r="BC3301" s="309"/>
      <c r="BD3301" s="309"/>
      <c r="BE3301" s="309"/>
      <c r="BF3301" s="309"/>
      <c r="BG3301" s="309"/>
      <c r="BH3301" s="309"/>
      <c r="BI3301" s="309"/>
      <c r="BJ3301" s="309"/>
      <c r="BK3301" s="309"/>
      <c r="BL3301" s="309"/>
      <c r="BM3301" s="309"/>
      <c r="BN3301" s="309"/>
      <c r="BO3301" s="309"/>
      <c r="BP3301" s="309"/>
      <c r="BQ3301" s="309"/>
      <c r="BR3301" s="309"/>
      <c r="BS3301" s="309"/>
      <c r="BT3301" s="309"/>
      <c r="BU3301" s="309"/>
      <c r="BV3301" s="309"/>
      <c r="BW3301" s="309"/>
      <c r="BX3301" s="309"/>
      <c r="BY3301" s="309"/>
      <c r="BZ3301" s="309"/>
      <c r="CA3301" s="309"/>
      <c r="CB3301" s="309"/>
      <c r="CC3301" s="309"/>
      <c r="CD3301" s="309"/>
      <c r="CE3301" s="309"/>
      <c r="CF3301" s="309"/>
      <c r="CG3301" s="309"/>
      <c r="CH3301" s="309"/>
      <c r="CI3301" s="309"/>
      <c r="CJ3301" s="309"/>
      <c r="CK3301" s="309"/>
      <c r="CL3301" s="309"/>
      <c r="CM3301" s="309"/>
      <c r="CN3301" s="309"/>
      <c r="CO3301" s="309"/>
      <c r="CP3301" s="309"/>
      <c r="CQ3301" s="309"/>
      <c r="CR3301" s="309"/>
      <c r="CS3301" s="309"/>
      <c r="CT3301" s="25"/>
    </row>
    <row r="3302" spans="2:98" s="24" customFormat="1" x14ac:dyDescent="0.25">
      <c r="B3302" s="210"/>
      <c r="E3302" s="211"/>
      <c r="G3302" s="102"/>
      <c r="H3302" s="307"/>
      <c r="I3302" s="103"/>
      <c r="J3302" s="104"/>
      <c r="K3302" s="109"/>
      <c r="L3302" s="308"/>
      <c r="Z3302" s="309"/>
      <c r="AD3302" s="309"/>
      <c r="AR3302" s="309"/>
      <c r="AS3302" s="309"/>
      <c r="AT3302" s="309"/>
      <c r="AU3302" s="309"/>
      <c r="AV3302" s="309"/>
      <c r="AW3302" s="309"/>
      <c r="AX3302" s="309"/>
      <c r="AY3302" s="309"/>
      <c r="AZ3302" s="309"/>
      <c r="BA3302" s="309"/>
      <c r="BB3302" s="309"/>
      <c r="BC3302" s="309"/>
      <c r="BD3302" s="309"/>
      <c r="BE3302" s="309"/>
      <c r="BF3302" s="309"/>
      <c r="BG3302" s="309"/>
      <c r="BH3302" s="309"/>
      <c r="BI3302" s="309"/>
      <c r="BJ3302" s="309"/>
      <c r="BK3302" s="309"/>
      <c r="BL3302" s="309"/>
      <c r="BM3302" s="309"/>
      <c r="BN3302" s="309"/>
      <c r="BO3302" s="309"/>
      <c r="BP3302" s="309"/>
      <c r="BQ3302" s="309"/>
      <c r="BR3302" s="309"/>
      <c r="BS3302" s="309"/>
      <c r="BT3302" s="309"/>
      <c r="BU3302" s="309"/>
      <c r="BV3302" s="309"/>
      <c r="BW3302" s="309"/>
      <c r="BX3302" s="309"/>
      <c r="BY3302" s="309"/>
      <c r="BZ3302" s="309"/>
      <c r="CA3302" s="309"/>
      <c r="CB3302" s="309"/>
      <c r="CC3302" s="309"/>
      <c r="CD3302" s="309"/>
      <c r="CE3302" s="309"/>
      <c r="CF3302" s="309"/>
      <c r="CG3302" s="309"/>
      <c r="CH3302" s="309"/>
      <c r="CI3302" s="309"/>
      <c r="CJ3302" s="309"/>
      <c r="CK3302" s="309"/>
      <c r="CL3302" s="309"/>
      <c r="CM3302" s="309"/>
      <c r="CN3302" s="309"/>
      <c r="CO3302" s="309"/>
      <c r="CP3302" s="309"/>
      <c r="CQ3302" s="309"/>
      <c r="CR3302" s="309"/>
      <c r="CS3302" s="309"/>
      <c r="CT3302" s="25"/>
    </row>
    <row r="3303" spans="2:98" s="24" customFormat="1" x14ac:dyDescent="0.25">
      <c r="B3303" s="210"/>
      <c r="E3303" s="211"/>
      <c r="G3303" s="102"/>
      <c r="H3303" s="307"/>
      <c r="I3303" s="103"/>
      <c r="J3303" s="104"/>
      <c r="K3303" s="109"/>
      <c r="L3303" s="308"/>
      <c r="Z3303" s="309"/>
      <c r="AD3303" s="309"/>
      <c r="AR3303" s="309"/>
      <c r="AS3303" s="309"/>
      <c r="AT3303" s="309"/>
      <c r="AU3303" s="309"/>
      <c r="AV3303" s="309"/>
      <c r="AW3303" s="309"/>
      <c r="AX3303" s="309"/>
      <c r="AY3303" s="309"/>
      <c r="AZ3303" s="309"/>
      <c r="BA3303" s="309"/>
      <c r="BB3303" s="309"/>
      <c r="BC3303" s="309"/>
      <c r="BD3303" s="309"/>
      <c r="BE3303" s="309"/>
      <c r="BF3303" s="309"/>
      <c r="BG3303" s="309"/>
      <c r="BH3303" s="309"/>
      <c r="BI3303" s="309"/>
      <c r="BJ3303" s="309"/>
      <c r="BK3303" s="309"/>
      <c r="BL3303" s="309"/>
      <c r="BM3303" s="309"/>
      <c r="BN3303" s="309"/>
      <c r="BO3303" s="309"/>
      <c r="BP3303" s="309"/>
      <c r="BQ3303" s="309"/>
      <c r="BR3303" s="309"/>
      <c r="BS3303" s="309"/>
      <c r="BT3303" s="309"/>
      <c r="BU3303" s="309"/>
      <c r="BV3303" s="309"/>
      <c r="BW3303" s="309"/>
      <c r="BX3303" s="309"/>
      <c r="BY3303" s="309"/>
      <c r="BZ3303" s="309"/>
      <c r="CA3303" s="309"/>
      <c r="CB3303" s="309"/>
      <c r="CC3303" s="309"/>
      <c r="CD3303" s="309"/>
      <c r="CE3303" s="309"/>
      <c r="CF3303" s="309"/>
      <c r="CG3303" s="309"/>
      <c r="CH3303" s="309"/>
      <c r="CI3303" s="309"/>
      <c r="CJ3303" s="309"/>
      <c r="CK3303" s="309"/>
      <c r="CL3303" s="309"/>
      <c r="CM3303" s="309"/>
      <c r="CN3303" s="309"/>
      <c r="CO3303" s="309"/>
      <c r="CP3303" s="309"/>
      <c r="CQ3303" s="309"/>
      <c r="CR3303" s="309"/>
      <c r="CS3303" s="309"/>
      <c r="CT3303" s="25"/>
    </row>
    <row r="3304" spans="2:98" s="24" customFormat="1" x14ac:dyDescent="0.25">
      <c r="B3304" s="210"/>
      <c r="E3304" s="211"/>
      <c r="G3304" s="102"/>
      <c r="H3304" s="307"/>
      <c r="I3304" s="103"/>
      <c r="J3304" s="104"/>
      <c r="K3304" s="109"/>
      <c r="L3304" s="308"/>
      <c r="Z3304" s="309"/>
      <c r="AD3304" s="309"/>
      <c r="AR3304" s="309"/>
      <c r="AS3304" s="309"/>
      <c r="AT3304" s="309"/>
      <c r="AU3304" s="309"/>
      <c r="AV3304" s="309"/>
      <c r="AW3304" s="309"/>
      <c r="AX3304" s="309"/>
      <c r="AY3304" s="309"/>
      <c r="AZ3304" s="309"/>
      <c r="BA3304" s="309"/>
      <c r="BB3304" s="309"/>
      <c r="BC3304" s="309"/>
      <c r="BD3304" s="309"/>
      <c r="BE3304" s="309"/>
      <c r="BF3304" s="309"/>
      <c r="BG3304" s="309"/>
      <c r="BH3304" s="309"/>
      <c r="BI3304" s="309"/>
      <c r="BJ3304" s="309"/>
      <c r="BK3304" s="309"/>
      <c r="BL3304" s="309"/>
      <c r="BM3304" s="309"/>
      <c r="BN3304" s="309"/>
      <c r="BO3304" s="309"/>
      <c r="BP3304" s="309"/>
      <c r="BQ3304" s="309"/>
      <c r="BR3304" s="309"/>
      <c r="BS3304" s="309"/>
      <c r="BT3304" s="309"/>
      <c r="BU3304" s="309"/>
      <c r="BV3304" s="309"/>
      <c r="BW3304" s="309"/>
      <c r="BX3304" s="309"/>
      <c r="BY3304" s="309"/>
      <c r="BZ3304" s="309"/>
      <c r="CA3304" s="309"/>
      <c r="CB3304" s="309"/>
      <c r="CC3304" s="309"/>
      <c r="CD3304" s="309"/>
      <c r="CE3304" s="309"/>
      <c r="CF3304" s="309"/>
      <c r="CG3304" s="309"/>
      <c r="CH3304" s="309"/>
      <c r="CI3304" s="309"/>
      <c r="CJ3304" s="309"/>
      <c r="CK3304" s="309"/>
      <c r="CL3304" s="309"/>
      <c r="CM3304" s="309"/>
      <c r="CN3304" s="309"/>
      <c r="CO3304" s="309"/>
      <c r="CP3304" s="309"/>
      <c r="CQ3304" s="309"/>
      <c r="CR3304" s="309"/>
      <c r="CS3304" s="309"/>
      <c r="CT3304" s="25"/>
    </row>
    <row r="3305" spans="2:98" s="24" customFormat="1" x14ac:dyDescent="0.25">
      <c r="B3305" s="210"/>
      <c r="E3305" s="211"/>
      <c r="G3305" s="102"/>
      <c r="H3305" s="307"/>
      <c r="I3305" s="103"/>
      <c r="J3305" s="104"/>
      <c r="K3305" s="109"/>
      <c r="L3305" s="308"/>
      <c r="Z3305" s="309"/>
      <c r="AD3305" s="309"/>
      <c r="AR3305" s="309"/>
      <c r="AS3305" s="309"/>
      <c r="AT3305" s="309"/>
      <c r="AU3305" s="309"/>
      <c r="AV3305" s="309"/>
      <c r="AW3305" s="309"/>
      <c r="AX3305" s="309"/>
      <c r="AY3305" s="309"/>
      <c r="AZ3305" s="309"/>
      <c r="BA3305" s="309"/>
      <c r="BB3305" s="309"/>
      <c r="BC3305" s="309"/>
      <c r="BD3305" s="309"/>
      <c r="BE3305" s="309"/>
      <c r="BF3305" s="309"/>
      <c r="BG3305" s="309"/>
      <c r="BH3305" s="309"/>
      <c r="BI3305" s="309"/>
      <c r="BJ3305" s="309"/>
      <c r="BK3305" s="309"/>
      <c r="BL3305" s="309"/>
      <c r="BM3305" s="309"/>
      <c r="BN3305" s="309"/>
      <c r="BO3305" s="309"/>
      <c r="BP3305" s="309"/>
      <c r="BQ3305" s="309"/>
      <c r="BR3305" s="309"/>
      <c r="BS3305" s="309"/>
      <c r="BT3305" s="309"/>
      <c r="BU3305" s="309"/>
      <c r="BV3305" s="309"/>
      <c r="BW3305" s="309"/>
      <c r="BX3305" s="309"/>
      <c r="BY3305" s="309"/>
      <c r="BZ3305" s="309"/>
      <c r="CA3305" s="309"/>
      <c r="CB3305" s="309"/>
      <c r="CC3305" s="309"/>
      <c r="CD3305" s="309"/>
      <c r="CE3305" s="309"/>
      <c r="CF3305" s="309"/>
      <c r="CG3305" s="309"/>
      <c r="CH3305" s="309"/>
      <c r="CI3305" s="309"/>
      <c r="CJ3305" s="309"/>
      <c r="CK3305" s="309"/>
      <c r="CL3305" s="309"/>
      <c r="CM3305" s="309"/>
      <c r="CN3305" s="309"/>
      <c r="CO3305" s="309"/>
      <c r="CP3305" s="309"/>
      <c r="CQ3305" s="309"/>
      <c r="CR3305" s="309"/>
      <c r="CS3305" s="309"/>
      <c r="CT3305" s="25"/>
    </row>
    <row r="3306" spans="2:98" s="24" customFormat="1" x14ac:dyDescent="0.25">
      <c r="B3306" s="210"/>
      <c r="E3306" s="211"/>
      <c r="G3306" s="102"/>
      <c r="H3306" s="307"/>
      <c r="I3306" s="103"/>
      <c r="J3306" s="104"/>
      <c r="K3306" s="109"/>
      <c r="L3306" s="308"/>
      <c r="Z3306" s="309"/>
      <c r="AD3306" s="309"/>
      <c r="AR3306" s="309"/>
      <c r="AS3306" s="309"/>
      <c r="AT3306" s="309"/>
      <c r="AU3306" s="309"/>
      <c r="AV3306" s="309"/>
      <c r="AW3306" s="309"/>
      <c r="AX3306" s="309"/>
      <c r="AY3306" s="309"/>
      <c r="AZ3306" s="309"/>
      <c r="BA3306" s="309"/>
      <c r="BB3306" s="309"/>
      <c r="BC3306" s="309"/>
      <c r="BD3306" s="309"/>
      <c r="BE3306" s="309"/>
      <c r="BF3306" s="309"/>
      <c r="BG3306" s="309"/>
      <c r="BH3306" s="309"/>
      <c r="BI3306" s="309"/>
      <c r="BJ3306" s="309"/>
      <c r="BK3306" s="309"/>
      <c r="BL3306" s="309"/>
      <c r="BM3306" s="309"/>
      <c r="BN3306" s="309"/>
      <c r="BO3306" s="309"/>
      <c r="BP3306" s="309"/>
      <c r="BQ3306" s="309"/>
      <c r="BR3306" s="309"/>
      <c r="BS3306" s="309"/>
      <c r="BT3306" s="309"/>
      <c r="BU3306" s="309"/>
      <c r="BV3306" s="309"/>
      <c r="BW3306" s="309"/>
      <c r="BX3306" s="309"/>
      <c r="BY3306" s="309"/>
      <c r="BZ3306" s="309"/>
      <c r="CA3306" s="309"/>
      <c r="CB3306" s="309"/>
      <c r="CC3306" s="309"/>
      <c r="CD3306" s="309"/>
      <c r="CE3306" s="309"/>
      <c r="CF3306" s="309"/>
      <c r="CG3306" s="309"/>
      <c r="CH3306" s="309"/>
      <c r="CI3306" s="309"/>
      <c r="CJ3306" s="309"/>
      <c r="CK3306" s="309"/>
      <c r="CL3306" s="309"/>
      <c r="CM3306" s="309"/>
      <c r="CN3306" s="309"/>
      <c r="CO3306" s="309"/>
      <c r="CP3306" s="309"/>
      <c r="CQ3306" s="309"/>
      <c r="CR3306" s="309"/>
      <c r="CS3306" s="309"/>
      <c r="CT3306" s="25"/>
    </row>
    <row r="3307" spans="2:98" s="24" customFormat="1" x14ac:dyDescent="0.25">
      <c r="B3307" s="210"/>
      <c r="E3307" s="211"/>
      <c r="G3307" s="102"/>
      <c r="H3307" s="307"/>
      <c r="I3307" s="103"/>
      <c r="J3307" s="104"/>
      <c r="K3307" s="109"/>
      <c r="L3307" s="308"/>
      <c r="Z3307" s="309"/>
      <c r="AD3307" s="309"/>
      <c r="AR3307" s="309"/>
      <c r="AS3307" s="309"/>
      <c r="AT3307" s="309"/>
      <c r="AU3307" s="309"/>
      <c r="AV3307" s="309"/>
      <c r="AW3307" s="309"/>
      <c r="AX3307" s="309"/>
      <c r="AY3307" s="309"/>
      <c r="AZ3307" s="309"/>
      <c r="BA3307" s="309"/>
      <c r="BB3307" s="309"/>
      <c r="BC3307" s="309"/>
      <c r="BD3307" s="309"/>
      <c r="BE3307" s="309"/>
      <c r="BF3307" s="309"/>
      <c r="BG3307" s="309"/>
      <c r="BH3307" s="309"/>
      <c r="BI3307" s="309"/>
      <c r="BJ3307" s="309"/>
      <c r="BK3307" s="309"/>
      <c r="BL3307" s="309"/>
      <c r="BM3307" s="309"/>
      <c r="BN3307" s="309"/>
      <c r="BO3307" s="309"/>
      <c r="BP3307" s="309"/>
      <c r="BQ3307" s="309"/>
      <c r="BR3307" s="309"/>
      <c r="BS3307" s="309"/>
      <c r="BT3307" s="309"/>
      <c r="BU3307" s="309"/>
      <c r="BV3307" s="309"/>
      <c r="BW3307" s="309"/>
      <c r="BX3307" s="309"/>
      <c r="BY3307" s="309"/>
      <c r="BZ3307" s="309"/>
      <c r="CA3307" s="309"/>
      <c r="CB3307" s="309"/>
      <c r="CC3307" s="309"/>
      <c r="CD3307" s="309"/>
      <c r="CE3307" s="309"/>
      <c r="CF3307" s="309"/>
      <c r="CG3307" s="309"/>
      <c r="CH3307" s="309"/>
      <c r="CI3307" s="309"/>
      <c r="CJ3307" s="309"/>
      <c r="CK3307" s="309"/>
      <c r="CL3307" s="309"/>
      <c r="CM3307" s="309"/>
      <c r="CN3307" s="309"/>
      <c r="CO3307" s="309"/>
      <c r="CP3307" s="309"/>
      <c r="CQ3307" s="309"/>
      <c r="CR3307" s="309"/>
      <c r="CS3307" s="309"/>
      <c r="CT3307" s="25"/>
    </row>
    <row r="3308" spans="2:98" s="24" customFormat="1" x14ac:dyDescent="0.25">
      <c r="B3308" s="210"/>
      <c r="E3308" s="211"/>
      <c r="G3308" s="102"/>
      <c r="H3308" s="307"/>
      <c r="I3308" s="103"/>
      <c r="J3308" s="104"/>
      <c r="K3308" s="109"/>
      <c r="L3308" s="308"/>
      <c r="Z3308" s="309"/>
      <c r="AD3308" s="309"/>
      <c r="AR3308" s="309"/>
      <c r="AS3308" s="309"/>
      <c r="AT3308" s="309"/>
      <c r="AU3308" s="309"/>
      <c r="AV3308" s="309"/>
      <c r="AW3308" s="309"/>
      <c r="AX3308" s="309"/>
      <c r="AY3308" s="309"/>
      <c r="AZ3308" s="309"/>
      <c r="BA3308" s="309"/>
      <c r="BB3308" s="309"/>
      <c r="BC3308" s="309"/>
      <c r="BD3308" s="309"/>
      <c r="BE3308" s="309"/>
      <c r="BF3308" s="309"/>
      <c r="BG3308" s="309"/>
      <c r="BH3308" s="309"/>
      <c r="BI3308" s="309"/>
      <c r="BJ3308" s="309"/>
      <c r="BK3308" s="309"/>
      <c r="BL3308" s="309"/>
      <c r="BM3308" s="309"/>
      <c r="BN3308" s="309"/>
      <c r="BO3308" s="309"/>
      <c r="BP3308" s="309"/>
      <c r="BQ3308" s="309"/>
      <c r="BR3308" s="309"/>
      <c r="BS3308" s="309"/>
      <c r="BT3308" s="309"/>
      <c r="BU3308" s="309"/>
      <c r="BV3308" s="309"/>
      <c r="BW3308" s="309"/>
      <c r="BX3308" s="309"/>
      <c r="BY3308" s="309"/>
      <c r="BZ3308" s="309"/>
      <c r="CA3308" s="309"/>
      <c r="CB3308" s="309"/>
      <c r="CC3308" s="309"/>
      <c r="CD3308" s="309"/>
      <c r="CE3308" s="309"/>
      <c r="CF3308" s="309"/>
      <c r="CG3308" s="309"/>
      <c r="CH3308" s="309"/>
      <c r="CI3308" s="309"/>
      <c r="CJ3308" s="309"/>
      <c r="CK3308" s="309"/>
      <c r="CL3308" s="309"/>
      <c r="CM3308" s="309"/>
      <c r="CN3308" s="309"/>
      <c r="CO3308" s="309"/>
      <c r="CP3308" s="309"/>
      <c r="CQ3308" s="309"/>
      <c r="CR3308" s="309"/>
      <c r="CS3308" s="309"/>
      <c r="CT3308" s="25"/>
    </row>
    <row r="3309" spans="2:98" s="24" customFormat="1" x14ac:dyDescent="0.25">
      <c r="B3309" s="210"/>
      <c r="E3309" s="211"/>
      <c r="G3309" s="102"/>
      <c r="H3309" s="307"/>
      <c r="I3309" s="103"/>
      <c r="J3309" s="104"/>
      <c r="K3309" s="109"/>
      <c r="L3309" s="308"/>
      <c r="Z3309" s="309"/>
      <c r="AD3309" s="309"/>
      <c r="AR3309" s="309"/>
      <c r="AS3309" s="309"/>
      <c r="AT3309" s="309"/>
      <c r="AU3309" s="309"/>
      <c r="AV3309" s="309"/>
      <c r="AW3309" s="309"/>
      <c r="AX3309" s="309"/>
      <c r="AY3309" s="309"/>
      <c r="AZ3309" s="309"/>
      <c r="BA3309" s="309"/>
      <c r="BB3309" s="309"/>
      <c r="BC3309" s="309"/>
      <c r="BD3309" s="309"/>
      <c r="BE3309" s="309"/>
      <c r="BF3309" s="309"/>
      <c r="BG3309" s="309"/>
      <c r="BH3309" s="309"/>
      <c r="BI3309" s="309"/>
      <c r="BJ3309" s="309"/>
      <c r="BK3309" s="309"/>
      <c r="BL3309" s="309"/>
      <c r="BM3309" s="309"/>
      <c r="BN3309" s="309"/>
      <c r="BO3309" s="309"/>
      <c r="BP3309" s="309"/>
      <c r="BQ3309" s="309"/>
      <c r="BR3309" s="309"/>
      <c r="BS3309" s="309"/>
      <c r="BT3309" s="309"/>
      <c r="BU3309" s="309"/>
      <c r="BV3309" s="309"/>
      <c r="BW3309" s="309"/>
      <c r="BX3309" s="309"/>
      <c r="BY3309" s="309"/>
      <c r="BZ3309" s="309"/>
      <c r="CA3309" s="309"/>
      <c r="CB3309" s="309"/>
      <c r="CC3309" s="309"/>
      <c r="CD3309" s="309"/>
      <c r="CE3309" s="309"/>
      <c r="CF3309" s="309"/>
      <c r="CG3309" s="309"/>
      <c r="CH3309" s="309"/>
      <c r="CI3309" s="309"/>
      <c r="CJ3309" s="309"/>
      <c r="CK3309" s="309"/>
      <c r="CL3309" s="309"/>
      <c r="CM3309" s="309"/>
      <c r="CN3309" s="309"/>
      <c r="CO3309" s="309"/>
      <c r="CP3309" s="309"/>
      <c r="CQ3309" s="309"/>
      <c r="CR3309" s="309"/>
      <c r="CS3309" s="309"/>
      <c r="CT3309" s="25"/>
    </row>
    <row r="3310" spans="2:98" s="24" customFormat="1" x14ac:dyDescent="0.25">
      <c r="B3310" s="210"/>
      <c r="E3310" s="211"/>
      <c r="G3310" s="102"/>
      <c r="H3310" s="307"/>
      <c r="I3310" s="103"/>
      <c r="J3310" s="104"/>
      <c r="K3310" s="109"/>
      <c r="L3310" s="308"/>
      <c r="Z3310" s="309"/>
      <c r="AD3310" s="309"/>
      <c r="AR3310" s="309"/>
      <c r="AS3310" s="309"/>
      <c r="AT3310" s="309"/>
      <c r="AU3310" s="309"/>
      <c r="AV3310" s="309"/>
      <c r="AW3310" s="309"/>
      <c r="AX3310" s="309"/>
      <c r="AY3310" s="309"/>
      <c r="AZ3310" s="309"/>
      <c r="BA3310" s="309"/>
      <c r="BB3310" s="309"/>
      <c r="BC3310" s="309"/>
      <c r="BD3310" s="309"/>
      <c r="BE3310" s="309"/>
      <c r="BF3310" s="309"/>
      <c r="BG3310" s="309"/>
      <c r="BH3310" s="309"/>
      <c r="BI3310" s="309"/>
      <c r="BJ3310" s="309"/>
      <c r="BK3310" s="309"/>
      <c r="BL3310" s="309"/>
      <c r="BM3310" s="309"/>
      <c r="BN3310" s="309"/>
      <c r="BO3310" s="309"/>
      <c r="BP3310" s="309"/>
      <c r="BQ3310" s="309"/>
      <c r="BR3310" s="309"/>
      <c r="BS3310" s="309"/>
      <c r="BT3310" s="309"/>
      <c r="BU3310" s="309"/>
      <c r="BV3310" s="309"/>
      <c r="BW3310" s="309"/>
      <c r="BX3310" s="309"/>
      <c r="BY3310" s="309"/>
      <c r="BZ3310" s="309"/>
      <c r="CA3310" s="309"/>
      <c r="CB3310" s="309"/>
      <c r="CC3310" s="309"/>
      <c r="CD3310" s="309"/>
      <c r="CE3310" s="309"/>
      <c r="CF3310" s="309"/>
      <c r="CG3310" s="309"/>
      <c r="CH3310" s="309"/>
      <c r="CI3310" s="309"/>
      <c r="CJ3310" s="309"/>
      <c r="CK3310" s="309"/>
      <c r="CL3310" s="309"/>
      <c r="CM3310" s="309"/>
      <c r="CN3310" s="309"/>
      <c r="CO3310" s="309"/>
      <c r="CP3310" s="309"/>
      <c r="CQ3310" s="309"/>
      <c r="CR3310" s="309"/>
      <c r="CS3310" s="309"/>
      <c r="CT3310" s="25"/>
    </row>
    <row r="3311" spans="2:98" s="24" customFormat="1" x14ac:dyDescent="0.25">
      <c r="B3311" s="210"/>
      <c r="E3311" s="211"/>
      <c r="G3311" s="102"/>
      <c r="H3311" s="307"/>
      <c r="I3311" s="103"/>
      <c r="J3311" s="104"/>
      <c r="K3311" s="109"/>
      <c r="L3311" s="308"/>
      <c r="Z3311" s="309"/>
      <c r="AD3311" s="309"/>
      <c r="AR3311" s="309"/>
      <c r="AS3311" s="309"/>
      <c r="AT3311" s="309"/>
      <c r="AU3311" s="309"/>
      <c r="AV3311" s="309"/>
      <c r="AW3311" s="309"/>
      <c r="AX3311" s="309"/>
      <c r="AY3311" s="309"/>
      <c r="AZ3311" s="309"/>
      <c r="BA3311" s="309"/>
      <c r="BB3311" s="309"/>
      <c r="BC3311" s="309"/>
      <c r="BD3311" s="309"/>
      <c r="BE3311" s="309"/>
      <c r="BF3311" s="309"/>
      <c r="BG3311" s="309"/>
      <c r="BH3311" s="309"/>
      <c r="BI3311" s="309"/>
      <c r="BJ3311" s="309"/>
      <c r="BK3311" s="309"/>
      <c r="BL3311" s="309"/>
      <c r="BM3311" s="309"/>
      <c r="BN3311" s="309"/>
      <c r="BO3311" s="309"/>
      <c r="BP3311" s="309"/>
      <c r="BQ3311" s="309"/>
      <c r="BR3311" s="309"/>
      <c r="BS3311" s="309"/>
      <c r="BT3311" s="309"/>
      <c r="BU3311" s="309"/>
      <c r="BV3311" s="309"/>
      <c r="BW3311" s="309"/>
      <c r="BX3311" s="309"/>
      <c r="BY3311" s="309"/>
      <c r="BZ3311" s="309"/>
      <c r="CA3311" s="309"/>
      <c r="CB3311" s="309"/>
      <c r="CC3311" s="309"/>
      <c r="CD3311" s="309"/>
      <c r="CE3311" s="309"/>
      <c r="CF3311" s="309"/>
      <c r="CG3311" s="309"/>
      <c r="CH3311" s="309"/>
      <c r="CI3311" s="309"/>
      <c r="CJ3311" s="309"/>
      <c r="CK3311" s="309"/>
      <c r="CL3311" s="309"/>
      <c r="CM3311" s="309"/>
      <c r="CN3311" s="309"/>
      <c r="CO3311" s="309"/>
      <c r="CP3311" s="309"/>
      <c r="CQ3311" s="309"/>
      <c r="CR3311" s="309"/>
      <c r="CS3311" s="309"/>
      <c r="CT3311" s="25"/>
    </row>
    <row r="3312" spans="2:98" s="24" customFormat="1" x14ac:dyDescent="0.25">
      <c r="B3312" s="210"/>
      <c r="E3312" s="211"/>
      <c r="G3312" s="102"/>
      <c r="H3312" s="307"/>
      <c r="I3312" s="103"/>
      <c r="J3312" s="104"/>
      <c r="K3312" s="109"/>
      <c r="L3312" s="308"/>
      <c r="Z3312" s="309"/>
      <c r="AD3312" s="309"/>
      <c r="AR3312" s="309"/>
      <c r="AS3312" s="309"/>
      <c r="AT3312" s="309"/>
      <c r="AU3312" s="309"/>
      <c r="AV3312" s="309"/>
      <c r="AW3312" s="309"/>
      <c r="AX3312" s="309"/>
      <c r="AY3312" s="309"/>
      <c r="AZ3312" s="309"/>
      <c r="BA3312" s="309"/>
      <c r="BB3312" s="309"/>
      <c r="BC3312" s="309"/>
      <c r="BD3312" s="309"/>
      <c r="BE3312" s="309"/>
      <c r="BF3312" s="309"/>
      <c r="BG3312" s="309"/>
      <c r="BH3312" s="309"/>
      <c r="BI3312" s="309"/>
      <c r="BJ3312" s="309"/>
      <c r="BK3312" s="309"/>
      <c r="BL3312" s="309"/>
      <c r="BM3312" s="309"/>
      <c r="BN3312" s="309"/>
      <c r="BO3312" s="309"/>
      <c r="BP3312" s="309"/>
      <c r="BQ3312" s="309"/>
      <c r="BR3312" s="309"/>
      <c r="BS3312" s="309"/>
      <c r="BT3312" s="309"/>
      <c r="BU3312" s="309"/>
      <c r="BV3312" s="309"/>
      <c r="BW3312" s="309"/>
      <c r="BX3312" s="309"/>
      <c r="BY3312" s="309"/>
      <c r="BZ3312" s="309"/>
      <c r="CA3312" s="309"/>
      <c r="CB3312" s="309"/>
      <c r="CC3312" s="309"/>
      <c r="CD3312" s="309"/>
      <c r="CE3312" s="309"/>
      <c r="CF3312" s="309"/>
      <c r="CG3312" s="309"/>
      <c r="CH3312" s="309"/>
      <c r="CI3312" s="309"/>
      <c r="CJ3312" s="309"/>
      <c r="CK3312" s="309"/>
      <c r="CL3312" s="309"/>
      <c r="CM3312" s="309"/>
      <c r="CN3312" s="309"/>
      <c r="CO3312" s="309"/>
      <c r="CP3312" s="309"/>
      <c r="CQ3312" s="309"/>
      <c r="CR3312" s="309"/>
      <c r="CS3312" s="309"/>
      <c r="CT3312" s="25"/>
    </row>
    <row r="3313" spans="2:98" s="24" customFormat="1" x14ac:dyDescent="0.25">
      <c r="B3313" s="210"/>
      <c r="E3313" s="211"/>
      <c r="G3313" s="102"/>
      <c r="H3313" s="307"/>
      <c r="I3313" s="103"/>
      <c r="J3313" s="104"/>
      <c r="K3313" s="109"/>
      <c r="L3313" s="308"/>
      <c r="Z3313" s="309"/>
      <c r="AD3313" s="309"/>
      <c r="AR3313" s="309"/>
      <c r="AS3313" s="309"/>
      <c r="AT3313" s="309"/>
      <c r="AU3313" s="309"/>
      <c r="AV3313" s="309"/>
      <c r="AW3313" s="309"/>
      <c r="AX3313" s="309"/>
      <c r="AY3313" s="309"/>
      <c r="AZ3313" s="309"/>
      <c r="BA3313" s="309"/>
      <c r="BB3313" s="309"/>
      <c r="BC3313" s="309"/>
      <c r="BD3313" s="309"/>
      <c r="BE3313" s="309"/>
      <c r="BF3313" s="309"/>
      <c r="BG3313" s="309"/>
      <c r="BH3313" s="309"/>
      <c r="BI3313" s="309"/>
      <c r="BJ3313" s="309"/>
      <c r="BK3313" s="309"/>
      <c r="BL3313" s="309"/>
      <c r="BM3313" s="309"/>
      <c r="BN3313" s="309"/>
      <c r="BO3313" s="309"/>
      <c r="BP3313" s="309"/>
      <c r="BQ3313" s="309"/>
      <c r="BR3313" s="309"/>
      <c r="BS3313" s="309"/>
      <c r="BT3313" s="309"/>
      <c r="BU3313" s="309"/>
      <c r="BV3313" s="309"/>
      <c r="BW3313" s="309"/>
      <c r="BX3313" s="309"/>
      <c r="BY3313" s="309"/>
      <c r="BZ3313" s="309"/>
      <c r="CA3313" s="309"/>
      <c r="CB3313" s="309"/>
      <c r="CC3313" s="309"/>
      <c r="CD3313" s="309"/>
      <c r="CE3313" s="309"/>
      <c r="CF3313" s="309"/>
      <c r="CG3313" s="309"/>
      <c r="CH3313" s="309"/>
      <c r="CI3313" s="309"/>
      <c r="CJ3313" s="309"/>
      <c r="CK3313" s="309"/>
      <c r="CL3313" s="309"/>
      <c r="CM3313" s="309"/>
      <c r="CN3313" s="309"/>
      <c r="CO3313" s="309"/>
      <c r="CP3313" s="309"/>
      <c r="CQ3313" s="309"/>
      <c r="CR3313" s="309"/>
      <c r="CS3313" s="309"/>
      <c r="CT3313" s="25"/>
    </row>
    <row r="3314" spans="2:98" s="24" customFormat="1" x14ac:dyDescent="0.25">
      <c r="B3314" s="210"/>
      <c r="E3314" s="211"/>
      <c r="G3314" s="102"/>
      <c r="H3314" s="307"/>
      <c r="I3314" s="103"/>
      <c r="J3314" s="104"/>
      <c r="K3314" s="109"/>
      <c r="L3314" s="308"/>
      <c r="Z3314" s="309"/>
      <c r="AD3314" s="309"/>
      <c r="AR3314" s="309"/>
      <c r="AS3314" s="309"/>
      <c r="AT3314" s="309"/>
      <c r="AU3314" s="309"/>
      <c r="AV3314" s="309"/>
      <c r="AW3314" s="309"/>
      <c r="AX3314" s="309"/>
      <c r="AY3314" s="309"/>
      <c r="AZ3314" s="309"/>
      <c r="BA3314" s="309"/>
      <c r="BB3314" s="309"/>
      <c r="BC3314" s="309"/>
      <c r="BD3314" s="309"/>
      <c r="BE3314" s="309"/>
      <c r="BF3314" s="309"/>
      <c r="BG3314" s="309"/>
      <c r="BH3314" s="309"/>
      <c r="BI3314" s="309"/>
      <c r="BJ3314" s="309"/>
      <c r="BK3314" s="309"/>
      <c r="BL3314" s="309"/>
      <c r="BM3314" s="309"/>
      <c r="BN3314" s="309"/>
      <c r="BO3314" s="309"/>
      <c r="BP3314" s="309"/>
      <c r="BQ3314" s="309"/>
      <c r="BR3314" s="309"/>
      <c r="BS3314" s="309"/>
      <c r="BT3314" s="309"/>
      <c r="BU3314" s="309"/>
      <c r="BV3314" s="309"/>
      <c r="BW3314" s="309"/>
      <c r="BX3314" s="309"/>
      <c r="BY3314" s="309"/>
      <c r="BZ3314" s="309"/>
      <c r="CA3314" s="309"/>
      <c r="CB3314" s="309"/>
      <c r="CC3314" s="309"/>
      <c r="CD3314" s="309"/>
      <c r="CE3314" s="309"/>
      <c r="CF3314" s="309"/>
      <c r="CG3314" s="309"/>
      <c r="CH3314" s="309"/>
      <c r="CI3314" s="309"/>
      <c r="CJ3314" s="309"/>
      <c r="CK3314" s="309"/>
      <c r="CL3314" s="309"/>
      <c r="CM3314" s="309"/>
      <c r="CN3314" s="309"/>
      <c r="CO3314" s="309"/>
      <c r="CP3314" s="309"/>
      <c r="CQ3314" s="309"/>
      <c r="CR3314" s="309"/>
      <c r="CS3314" s="309"/>
      <c r="CT3314" s="25"/>
    </row>
    <row r="3315" spans="2:98" s="24" customFormat="1" x14ac:dyDescent="0.25">
      <c r="B3315" s="210"/>
      <c r="E3315" s="211"/>
      <c r="G3315" s="102"/>
      <c r="H3315" s="307"/>
      <c r="I3315" s="103"/>
      <c r="J3315" s="104"/>
      <c r="K3315" s="109"/>
      <c r="L3315" s="308"/>
      <c r="Z3315" s="309"/>
      <c r="AD3315" s="309"/>
      <c r="AR3315" s="309"/>
      <c r="AS3315" s="309"/>
      <c r="AT3315" s="309"/>
      <c r="AU3315" s="309"/>
      <c r="AV3315" s="309"/>
      <c r="AW3315" s="309"/>
      <c r="AX3315" s="309"/>
      <c r="AY3315" s="309"/>
      <c r="AZ3315" s="309"/>
      <c r="BA3315" s="309"/>
      <c r="BB3315" s="309"/>
      <c r="BC3315" s="309"/>
      <c r="BD3315" s="309"/>
      <c r="BE3315" s="309"/>
      <c r="BF3315" s="309"/>
      <c r="BG3315" s="309"/>
      <c r="BH3315" s="309"/>
      <c r="BI3315" s="309"/>
      <c r="BJ3315" s="309"/>
      <c r="BK3315" s="309"/>
      <c r="BL3315" s="309"/>
      <c r="BM3315" s="309"/>
      <c r="BN3315" s="309"/>
      <c r="BO3315" s="309"/>
      <c r="BP3315" s="309"/>
      <c r="BQ3315" s="309"/>
      <c r="BR3315" s="309"/>
      <c r="BS3315" s="309"/>
      <c r="BT3315" s="309"/>
      <c r="BU3315" s="309"/>
      <c r="BV3315" s="309"/>
      <c r="BW3315" s="309"/>
      <c r="BX3315" s="309"/>
      <c r="BY3315" s="309"/>
      <c r="BZ3315" s="309"/>
      <c r="CA3315" s="309"/>
      <c r="CB3315" s="309"/>
      <c r="CC3315" s="309"/>
      <c r="CD3315" s="309"/>
      <c r="CE3315" s="309"/>
      <c r="CF3315" s="309"/>
      <c r="CG3315" s="309"/>
      <c r="CH3315" s="309"/>
      <c r="CI3315" s="309"/>
      <c r="CJ3315" s="309"/>
      <c r="CK3315" s="309"/>
      <c r="CL3315" s="309"/>
      <c r="CM3315" s="309"/>
      <c r="CN3315" s="309"/>
      <c r="CO3315" s="309"/>
      <c r="CP3315" s="309"/>
      <c r="CQ3315" s="309"/>
      <c r="CR3315" s="309"/>
      <c r="CS3315" s="309"/>
      <c r="CT3315" s="25"/>
    </row>
    <row r="3316" spans="2:98" s="24" customFormat="1" x14ac:dyDescent="0.25">
      <c r="B3316" s="210"/>
      <c r="E3316" s="211"/>
      <c r="G3316" s="102"/>
      <c r="H3316" s="307"/>
      <c r="I3316" s="103"/>
      <c r="J3316" s="104"/>
      <c r="K3316" s="109"/>
      <c r="L3316" s="308"/>
      <c r="Z3316" s="309"/>
      <c r="AD3316" s="309"/>
      <c r="AR3316" s="309"/>
      <c r="AS3316" s="309"/>
      <c r="AT3316" s="309"/>
      <c r="AU3316" s="309"/>
      <c r="AV3316" s="309"/>
      <c r="AW3316" s="309"/>
      <c r="AX3316" s="309"/>
      <c r="AY3316" s="309"/>
      <c r="AZ3316" s="309"/>
      <c r="BA3316" s="309"/>
      <c r="BB3316" s="309"/>
      <c r="BC3316" s="309"/>
      <c r="BD3316" s="309"/>
      <c r="BE3316" s="309"/>
      <c r="BF3316" s="309"/>
      <c r="BG3316" s="309"/>
      <c r="BH3316" s="309"/>
      <c r="BI3316" s="309"/>
      <c r="BJ3316" s="309"/>
      <c r="BK3316" s="309"/>
      <c r="BL3316" s="309"/>
      <c r="BM3316" s="309"/>
      <c r="BN3316" s="309"/>
      <c r="BO3316" s="309"/>
      <c r="BP3316" s="309"/>
      <c r="BQ3316" s="309"/>
      <c r="BR3316" s="309"/>
      <c r="BS3316" s="309"/>
      <c r="BT3316" s="309"/>
      <c r="BU3316" s="309"/>
      <c r="BV3316" s="309"/>
      <c r="BW3316" s="309"/>
      <c r="BX3316" s="309"/>
      <c r="BY3316" s="309"/>
      <c r="BZ3316" s="309"/>
      <c r="CA3316" s="309"/>
      <c r="CB3316" s="309"/>
      <c r="CC3316" s="309"/>
      <c r="CD3316" s="309"/>
      <c r="CE3316" s="309"/>
      <c r="CF3316" s="309"/>
      <c r="CG3316" s="309"/>
      <c r="CH3316" s="309"/>
      <c r="CI3316" s="309"/>
      <c r="CJ3316" s="309"/>
      <c r="CK3316" s="309"/>
      <c r="CL3316" s="309"/>
      <c r="CM3316" s="309"/>
      <c r="CN3316" s="309"/>
      <c r="CO3316" s="309"/>
      <c r="CP3316" s="309"/>
      <c r="CQ3316" s="309"/>
      <c r="CR3316" s="309"/>
      <c r="CS3316" s="309"/>
      <c r="CT3316" s="25"/>
    </row>
    <row r="3317" spans="2:98" s="24" customFormat="1" x14ac:dyDescent="0.25">
      <c r="B3317" s="210"/>
      <c r="E3317" s="211"/>
      <c r="G3317" s="102"/>
      <c r="H3317" s="307"/>
      <c r="I3317" s="103"/>
      <c r="J3317" s="104"/>
      <c r="K3317" s="109"/>
      <c r="L3317" s="308"/>
      <c r="Z3317" s="309"/>
      <c r="AD3317" s="309"/>
      <c r="AR3317" s="309"/>
      <c r="AS3317" s="309"/>
      <c r="AT3317" s="309"/>
      <c r="AU3317" s="309"/>
      <c r="AV3317" s="309"/>
      <c r="AW3317" s="309"/>
      <c r="AX3317" s="309"/>
      <c r="AY3317" s="309"/>
      <c r="AZ3317" s="309"/>
      <c r="BA3317" s="309"/>
      <c r="BB3317" s="309"/>
      <c r="BC3317" s="309"/>
      <c r="BD3317" s="309"/>
      <c r="BE3317" s="309"/>
      <c r="BF3317" s="309"/>
      <c r="BG3317" s="309"/>
      <c r="BH3317" s="309"/>
      <c r="BI3317" s="309"/>
      <c r="BJ3317" s="309"/>
      <c r="BK3317" s="309"/>
      <c r="BL3317" s="309"/>
      <c r="BM3317" s="309"/>
      <c r="BN3317" s="309"/>
      <c r="BO3317" s="309"/>
      <c r="BP3317" s="309"/>
      <c r="BQ3317" s="309"/>
      <c r="BR3317" s="309"/>
      <c r="BS3317" s="309"/>
      <c r="BT3317" s="309"/>
      <c r="BU3317" s="309"/>
      <c r="BV3317" s="309"/>
      <c r="BW3317" s="309"/>
      <c r="BX3317" s="309"/>
      <c r="BY3317" s="309"/>
      <c r="BZ3317" s="309"/>
      <c r="CA3317" s="309"/>
      <c r="CB3317" s="309"/>
      <c r="CC3317" s="309"/>
      <c r="CD3317" s="309"/>
      <c r="CE3317" s="309"/>
      <c r="CF3317" s="309"/>
      <c r="CG3317" s="309"/>
      <c r="CH3317" s="309"/>
      <c r="CI3317" s="309"/>
      <c r="CJ3317" s="309"/>
      <c r="CK3317" s="309"/>
      <c r="CL3317" s="309"/>
      <c r="CM3317" s="309"/>
      <c r="CN3317" s="309"/>
      <c r="CO3317" s="309"/>
      <c r="CP3317" s="309"/>
      <c r="CQ3317" s="309"/>
      <c r="CR3317" s="309"/>
      <c r="CS3317" s="309"/>
      <c r="CT3317" s="25"/>
    </row>
    <row r="3318" spans="2:98" s="24" customFormat="1" x14ac:dyDescent="0.25">
      <c r="B3318" s="210"/>
      <c r="E3318" s="211"/>
      <c r="G3318" s="102"/>
      <c r="H3318" s="307"/>
      <c r="I3318" s="103"/>
      <c r="J3318" s="104"/>
      <c r="K3318" s="109"/>
      <c r="L3318" s="308"/>
      <c r="Z3318" s="309"/>
      <c r="AD3318" s="309"/>
      <c r="AR3318" s="309"/>
      <c r="AS3318" s="309"/>
      <c r="AT3318" s="309"/>
      <c r="AU3318" s="309"/>
      <c r="AV3318" s="309"/>
      <c r="AW3318" s="309"/>
      <c r="AX3318" s="309"/>
      <c r="AY3318" s="309"/>
      <c r="AZ3318" s="309"/>
      <c r="BA3318" s="309"/>
      <c r="BB3318" s="309"/>
      <c r="BC3318" s="309"/>
      <c r="BD3318" s="309"/>
      <c r="BE3318" s="309"/>
      <c r="BF3318" s="309"/>
      <c r="BG3318" s="309"/>
      <c r="BH3318" s="309"/>
      <c r="BI3318" s="309"/>
      <c r="BJ3318" s="309"/>
      <c r="BK3318" s="309"/>
      <c r="BL3318" s="309"/>
      <c r="BM3318" s="309"/>
      <c r="BN3318" s="309"/>
      <c r="BO3318" s="309"/>
      <c r="BP3318" s="309"/>
      <c r="BQ3318" s="309"/>
      <c r="BR3318" s="309"/>
      <c r="BS3318" s="309"/>
      <c r="BT3318" s="309"/>
      <c r="BU3318" s="309"/>
      <c r="BV3318" s="309"/>
      <c r="BW3318" s="309"/>
      <c r="BX3318" s="309"/>
      <c r="BY3318" s="309"/>
      <c r="BZ3318" s="309"/>
      <c r="CA3318" s="309"/>
      <c r="CB3318" s="309"/>
      <c r="CC3318" s="309"/>
      <c r="CD3318" s="309"/>
      <c r="CE3318" s="309"/>
      <c r="CF3318" s="309"/>
      <c r="CG3318" s="309"/>
      <c r="CH3318" s="309"/>
      <c r="CI3318" s="309"/>
      <c r="CJ3318" s="309"/>
      <c r="CK3318" s="309"/>
      <c r="CL3318" s="309"/>
      <c r="CM3318" s="309"/>
      <c r="CN3318" s="309"/>
      <c r="CO3318" s="309"/>
      <c r="CP3318" s="309"/>
      <c r="CQ3318" s="309"/>
      <c r="CR3318" s="309"/>
      <c r="CS3318" s="309"/>
      <c r="CT3318" s="25"/>
    </row>
    <row r="3319" spans="2:98" s="24" customFormat="1" x14ac:dyDescent="0.25">
      <c r="B3319" s="210"/>
      <c r="E3319" s="211"/>
      <c r="G3319" s="102"/>
      <c r="H3319" s="307"/>
      <c r="I3319" s="103"/>
      <c r="J3319" s="104"/>
      <c r="K3319" s="109"/>
      <c r="L3319" s="308"/>
      <c r="Z3319" s="309"/>
      <c r="AD3319" s="309"/>
      <c r="AR3319" s="309"/>
      <c r="AS3319" s="309"/>
      <c r="AT3319" s="309"/>
      <c r="AU3319" s="309"/>
      <c r="AV3319" s="309"/>
      <c r="AW3319" s="309"/>
      <c r="AX3319" s="309"/>
      <c r="AY3319" s="309"/>
      <c r="AZ3319" s="309"/>
      <c r="BA3319" s="309"/>
      <c r="BB3319" s="309"/>
      <c r="BC3319" s="309"/>
      <c r="BD3319" s="309"/>
      <c r="BE3319" s="309"/>
      <c r="BF3319" s="309"/>
      <c r="BG3319" s="309"/>
      <c r="BH3319" s="309"/>
      <c r="BI3319" s="309"/>
      <c r="BJ3319" s="309"/>
      <c r="BK3319" s="309"/>
      <c r="BL3319" s="309"/>
      <c r="BM3319" s="309"/>
      <c r="BN3319" s="309"/>
      <c r="BO3319" s="309"/>
      <c r="BP3319" s="309"/>
      <c r="BQ3319" s="309"/>
      <c r="BR3319" s="309"/>
      <c r="BS3319" s="309"/>
      <c r="BT3319" s="309"/>
      <c r="BU3319" s="309"/>
      <c r="BV3319" s="309"/>
      <c r="BW3319" s="309"/>
      <c r="BX3319" s="309"/>
      <c r="BY3319" s="309"/>
      <c r="BZ3319" s="309"/>
      <c r="CA3319" s="309"/>
      <c r="CB3319" s="309"/>
      <c r="CC3319" s="309"/>
      <c r="CD3319" s="309"/>
      <c r="CE3319" s="309"/>
      <c r="CF3319" s="309"/>
      <c r="CG3319" s="309"/>
      <c r="CH3319" s="309"/>
      <c r="CI3319" s="309"/>
      <c r="CJ3319" s="309"/>
      <c r="CK3319" s="309"/>
      <c r="CL3319" s="309"/>
      <c r="CM3319" s="309"/>
      <c r="CN3319" s="309"/>
      <c r="CO3319" s="309"/>
      <c r="CP3319" s="309"/>
      <c r="CQ3319" s="309"/>
      <c r="CR3319" s="309"/>
      <c r="CS3319" s="309"/>
      <c r="CT3319" s="25"/>
    </row>
    <row r="3320" spans="2:98" s="24" customFormat="1" x14ac:dyDescent="0.25">
      <c r="B3320" s="210"/>
      <c r="E3320" s="211"/>
      <c r="G3320" s="102"/>
      <c r="H3320" s="307"/>
      <c r="I3320" s="103"/>
      <c r="J3320" s="104"/>
      <c r="K3320" s="109"/>
      <c r="L3320" s="308"/>
      <c r="Z3320" s="309"/>
      <c r="AD3320" s="309"/>
      <c r="AR3320" s="309"/>
      <c r="AS3320" s="309"/>
      <c r="AT3320" s="309"/>
      <c r="AU3320" s="309"/>
      <c r="AV3320" s="309"/>
      <c r="AW3320" s="309"/>
      <c r="AX3320" s="309"/>
      <c r="AY3320" s="309"/>
      <c r="AZ3320" s="309"/>
      <c r="BA3320" s="309"/>
      <c r="BB3320" s="309"/>
      <c r="BC3320" s="309"/>
      <c r="BD3320" s="309"/>
      <c r="BE3320" s="309"/>
      <c r="BF3320" s="309"/>
      <c r="BG3320" s="309"/>
      <c r="BH3320" s="309"/>
      <c r="BI3320" s="309"/>
      <c r="BJ3320" s="309"/>
      <c r="BK3320" s="309"/>
      <c r="BL3320" s="309"/>
      <c r="BM3320" s="309"/>
      <c r="BN3320" s="309"/>
      <c r="BO3320" s="309"/>
      <c r="BP3320" s="309"/>
      <c r="BQ3320" s="309"/>
      <c r="BR3320" s="309"/>
      <c r="BS3320" s="309"/>
      <c r="BT3320" s="309"/>
      <c r="BU3320" s="309"/>
      <c r="BV3320" s="309"/>
      <c r="BW3320" s="309"/>
      <c r="BX3320" s="309"/>
      <c r="BY3320" s="309"/>
      <c r="BZ3320" s="309"/>
      <c r="CA3320" s="309"/>
      <c r="CB3320" s="309"/>
      <c r="CC3320" s="309"/>
      <c r="CD3320" s="309"/>
      <c r="CE3320" s="309"/>
      <c r="CF3320" s="309"/>
      <c r="CG3320" s="309"/>
      <c r="CH3320" s="309"/>
      <c r="CI3320" s="309"/>
      <c r="CJ3320" s="309"/>
      <c r="CK3320" s="309"/>
      <c r="CL3320" s="309"/>
      <c r="CM3320" s="309"/>
      <c r="CN3320" s="309"/>
      <c r="CO3320" s="309"/>
      <c r="CP3320" s="309"/>
      <c r="CQ3320" s="309"/>
      <c r="CR3320" s="309"/>
      <c r="CS3320" s="309"/>
      <c r="CT3320" s="25"/>
    </row>
    <row r="3321" spans="2:98" s="24" customFormat="1" x14ac:dyDescent="0.25">
      <c r="B3321" s="210"/>
      <c r="E3321" s="211"/>
      <c r="G3321" s="102"/>
      <c r="H3321" s="307"/>
      <c r="I3321" s="103"/>
      <c r="J3321" s="104"/>
      <c r="K3321" s="109"/>
      <c r="L3321" s="308"/>
      <c r="Z3321" s="309"/>
      <c r="AD3321" s="309"/>
      <c r="AR3321" s="309"/>
      <c r="AS3321" s="309"/>
      <c r="AT3321" s="309"/>
      <c r="AU3321" s="309"/>
      <c r="AV3321" s="309"/>
      <c r="AW3321" s="309"/>
      <c r="AX3321" s="309"/>
      <c r="AY3321" s="309"/>
      <c r="AZ3321" s="309"/>
      <c r="BA3321" s="309"/>
      <c r="BB3321" s="309"/>
      <c r="BC3321" s="309"/>
      <c r="BD3321" s="309"/>
      <c r="BE3321" s="309"/>
      <c r="BF3321" s="309"/>
      <c r="BG3321" s="309"/>
      <c r="BH3321" s="309"/>
      <c r="BI3321" s="309"/>
      <c r="BJ3321" s="309"/>
      <c r="BK3321" s="309"/>
      <c r="BL3321" s="309"/>
      <c r="BM3321" s="309"/>
      <c r="BN3321" s="309"/>
      <c r="BO3321" s="309"/>
      <c r="BP3321" s="309"/>
      <c r="BQ3321" s="309"/>
      <c r="BR3321" s="309"/>
      <c r="BS3321" s="309"/>
      <c r="BT3321" s="309"/>
      <c r="BU3321" s="309"/>
      <c r="BV3321" s="309"/>
      <c r="BW3321" s="309"/>
      <c r="BX3321" s="309"/>
      <c r="BY3321" s="309"/>
      <c r="BZ3321" s="309"/>
      <c r="CA3321" s="309"/>
      <c r="CB3321" s="309"/>
      <c r="CC3321" s="309"/>
      <c r="CD3321" s="309"/>
      <c r="CE3321" s="309"/>
      <c r="CF3321" s="309"/>
      <c r="CG3321" s="309"/>
      <c r="CH3321" s="309"/>
      <c r="CI3321" s="309"/>
      <c r="CJ3321" s="309"/>
      <c r="CK3321" s="309"/>
      <c r="CL3321" s="309"/>
      <c r="CM3321" s="309"/>
      <c r="CN3321" s="309"/>
      <c r="CO3321" s="309"/>
      <c r="CP3321" s="309"/>
      <c r="CQ3321" s="309"/>
      <c r="CR3321" s="309"/>
      <c r="CS3321" s="309"/>
      <c r="CT3321" s="25"/>
    </row>
    <row r="3322" spans="2:98" s="24" customFormat="1" x14ac:dyDescent="0.25">
      <c r="B3322" s="210"/>
      <c r="E3322" s="211"/>
      <c r="G3322" s="102"/>
      <c r="H3322" s="307"/>
      <c r="I3322" s="103"/>
      <c r="J3322" s="104"/>
      <c r="K3322" s="109"/>
      <c r="L3322" s="308"/>
      <c r="Z3322" s="309"/>
      <c r="AD3322" s="309"/>
      <c r="AR3322" s="309"/>
      <c r="AS3322" s="309"/>
      <c r="AT3322" s="309"/>
      <c r="AU3322" s="309"/>
      <c r="AV3322" s="309"/>
      <c r="AW3322" s="309"/>
      <c r="AX3322" s="309"/>
      <c r="AY3322" s="309"/>
      <c r="AZ3322" s="309"/>
      <c r="BA3322" s="309"/>
      <c r="BB3322" s="309"/>
      <c r="BC3322" s="309"/>
      <c r="BD3322" s="309"/>
      <c r="BE3322" s="309"/>
      <c r="BF3322" s="309"/>
      <c r="BG3322" s="309"/>
      <c r="BH3322" s="309"/>
      <c r="BI3322" s="309"/>
      <c r="BJ3322" s="309"/>
      <c r="BK3322" s="309"/>
      <c r="BL3322" s="309"/>
      <c r="BM3322" s="309"/>
      <c r="BN3322" s="309"/>
      <c r="BO3322" s="309"/>
      <c r="BP3322" s="309"/>
      <c r="BQ3322" s="309"/>
      <c r="BR3322" s="309"/>
      <c r="BS3322" s="309"/>
      <c r="BT3322" s="309"/>
      <c r="BU3322" s="309"/>
      <c r="BV3322" s="309"/>
      <c r="BW3322" s="309"/>
      <c r="BX3322" s="309"/>
      <c r="BY3322" s="309"/>
      <c r="BZ3322" s="309"/>
      <c r="CA3322" s="309"/>
      <c r="CB3322" s="309"/>
      <c r="CC3322" s="309"/>
      <c r="CD3322" s="309"/>
      <c r="CE3322" s="309"/>
      <c r="CF3322" s="309"/>
      <c r="CG3322" s="309"/>
      <c r="CH3322" s="309"/>
      <c r="CI3322" s="309"/>
      <c r="CJ3322" s="309"/>
      <c r="CK3322" s="309"/>
      <c r="CL3322" s="309"/>
      <c r="CM3322" s="309"/>
      <c r="CN3322" s="309"/>
      <c r="CO3322" s="309"/>
      <c r="CP3322" s="309"/>
      <c r="CQ3322" s="309"/>
      <c r="CR3322" s="309"/>
      <c r="CS3322" s="309"/>
      <c r="CT3322" s="25"/>
    </row>
    <row r="3323" spans="2:98" s="24" customFormat="1" x14ac:dyDescent="0.25">
      <c r="B3323" s="210"/>
      <c r="E3323" s="211"/>
      <c r="G3323" s="102"/>
      <c r="H3323" s="307"/>
      <c r="I3323" s="103"/>
      <c r="J3323" s="104"/>
      <c r="K3323" s="109"/>
      <c r="L3323" s="308"/>
      <c r="Z3323" s="309"/>
      <c r="AD3323" s="309"/>
      <c r="AR3323" s="309"/>
      <c r="AS3323" s="309"/>
      <c r="AT3323" s="309"/>
      <c r="AU3323" s="309"/>
      <c r="AV3323" s="309"/>
      <c r="AW3323" s="309"/>
      <c r="AX3323" s="309"/>
      <c r="AY3323" s="309"/>
      <c r="AZ3323" s="309"/>
      <c r="BA3323" s="309"/>
      <c r="BB3323" s="309"/>
      <c r="BC3323" s="309"/>
      <c r="BD3323" s="309"/>
      <c r="BE3323" s="309"/>
      <c r="BF3323" s="309"/>
      <c r="BG3323" s="309"/>
      <c r="BH3323" s="309"/>
      <c r="BI3323" s="309"/>
      <c r="BJ3323" s="309"/>
      <c r="BK3323" s="309"/>
      <c r="BL3323" s="309"/>
      <c r="BM3323" s="309"/>
      <c r="BN3323" s="309"/>
      <c r="BO3323" s="309"/>
      <c r="BP3323" s="309"/>
      <c r="BQ3323" s="309"/>
      <c r="BR3323" s="309"/>
      <c r="BS3323" s="309"/>
      <c r="BT3323" s="309"/>
      <c r="BU3323" s="309"/>
      <c r="BV3323" s="309"/>
      <c r="BW3323" s="309"/>
      <c r="BX3323" s="309"/>
      <c r="BY3323" s="309"/>
      <c r="BZ3323" s="309"/>
      <c r="CA3323" s="309"/>
      <c r="CB3323" s="309"/>
      <c r="CC3323" s="309"/>
      <c r="CD3323" s="309"/>
      <c r="CE3323" s="309"/>
      <c r="CF3323" s="309"/>
      <c r="CG3323" s="309"/>
      <c r="CH3323" s="309"/>
      <c r="CI3323" s="309"/>
      <c r="CJ3323" s="309"/>
      <c r="CK3323" s="309"/>
      <c r="CL3323" s="309"/>
      <c r="CM3323" s="309"/>
      <c r="CN3323" s="309"/>
      <c r="CO3323" s="309"/>
      <c r="CP3323" s="309"/>
      <c r="CQ3323" s="309"/>
      <c r="CR3323" s="309"/>
      <c r="CS3323" s="309"/>
      <c r="CT3323" s="25"/>
    </row>
    <row r="3324" spans="2:98" s="24" customFormat="1" x14ac:dyDescent="0.25">
      <c r="B3324" s="210"/>
      <c r="E3324" s="211"/>
      <c r="G3324" s="102"/>
      <c r="H3324" s="307"/>
      <c r="I3324" s="103"/>
      <c r="J3324" s="104"/>
      <c r="K3324" s="109"/>
      <c r="L3324" s="308"/>
      <c r="Z3324" s="309"/>
      <c r="AD3324" s="309"/>
      <c r="AR3324" s="309"/>
      <c r="AS3324" s="309"/>
      <c r="AT3324" s="309"/>
      <c r="AU3324" s="309"/>
      <c r="AV3324" s="309"/>
      <c r="AW3324" s="309"/>
      <c r="AX3324" s="309"/>
      <c r="AY3324" s="309"/>
      <c r="AZ3324" s="309"/>
      <c r="BA3324" s="309"/>
      <c r="BB3324" s="309"/>
      <c r="BC3324" s="309"/>
      <c r="BD3324" s="309"/>
      <c r="BE3324" s="309"/>
      <c r="BF3324" s="309"/>
      <c r="BG3324" s="309"/>
      <c r="BH3324" s="309"/>
      <c r="BI3324" s="309"/>
      <c r="BJ3324" s="309"/>
      <c r="BK3324" s="309"/>
      <c r="BL3324" s="309"/>
      <c r="BM3324" s="309"/>
      <c r="BN3324" s="309"/>
      <c r="BO3324" s="309"/>
      <c r="BP3324" s="309"/>
      <c r="BQ3324" s="309"/>
      <c r="BR3324" s="309"/>
      <c r="BS3324" s="309"/>
      <c r="BT3324" s="309"/>
      <c r="BU3324" s="309"/>
      <c r="BV3324" s="309"/>
      <c r="BW3324" s="309"/>
      <c r="BX3324" s="309"/>
      <c r="BY3324" s="309"/>
      <c r="BZ3324" s="309"/>
      <c r="CA3324" s="309"/>
      <c r="CB3324" s="309"/>
      <c r="CC3324" s="309"/>
      <c r="CD3324" s="309"/>
      <c r="CE3324" s="309"/>
      <c r="CF3324" s="309"/>
      <c r="CG3324" s="309"/>
      <c r="CH3324" s="309"/>
      <c r="CI3324" s="309"/>
      <c r="CJ3324" s="309"/>
      <c r="CK3324" s="309"/>
      <c r="CL3324" s="309"/>
      <c r="CM3324" s="309"/>
      <c r="CN3324" s="309"/>
      <c r="CO3324" s="309"/>
      <c r="CP3324" s="309"/>
      <c r="CQ3324" s="309"/>
      <c r="CR3324" s="309"/>
      <c r="CS3324" s="309"/>
      <c r="CT3324" s="25"/>
    </row>
    <row r="3325" spans="2:98" s="24" customFormat="1" x14ac:dyDescent="0.25">
      <c r="B3325" s="210"/>
      <c r="E3325" s="211"/>
      <c r="G3325" s="102"/>
      <c r="H3325" s="307"/>
      <c r="I3325" s="103"/>
      <c r="J3325" s="104"/>
      <c r="K3325" s="109"/>
      <c r="L3325" s="308"/>
      <c r="Z3325" s="309"/>
      <c r="AD3325" s="309"/>
      <c r="AR3325" s="309"/>
      <c r="AS3325" s="309"/>
      <c r="AT3325" s="309"/>
      <c r="AU3325" s="309"/>
      <c r="AV3325" s="309"/>
      <c r="AW3325" s="309"/>
      <c r="AX3325" s="309"/>
      <c r="AY3325" s="309"/>
      <c r="AZ3325" s="309"/>
      <c r="BA3325" s="309"/>
      <c r="BB3325" s="309"/>
      <c r="BC3325" s="309"/>
      <c r="BD3325" s="309"/>
      <c r="BE3325" s="309"/>
      <c r="BF3325" s="309"/>
      <c r="BG3325" s="309"/>
      <c r="BH3325" s="309"/>
      <c r="BI3325" s="309"/>
      <c r="BJ3325" s="309"/>
      <c r="BK3325" s="309"/>
      <c r="BL3325" s="309"/>
      <c r="BM3325" s="309"/>
      <c r="BN3325" s="309"/>
      <c r="BO3325" s="309"/>
      <c r="BP3325" s="309"/>
      <c r="BQ3325" s="309"/>
      <c r="BR3325" s="309"/>
      <c r="BS3325" s="309"/>
      <c r="BT3325" s="309"/>
      <c r="BU3325" s="309"/>
      <c r="BV3325" s="309"/>
      <c r="BW3325" s="309"/>
      <c r="BX3325" s="309"/>
      <c r="BY3325" s="309"/>
      <c r="BZ3325" s="309"/>
      <c r="CA3325" s="309"/>
      <c r="CB3325" s="309"/>
      <c r="CC3325" s="309"/>
      <c r="CD3325" s="309"/>
      <c r="CE3325" s="309"/>
      <c r="CF3325" s="309"/>
      <c r="CG3325" s="309"/>
      <c r="CH3325" s="309"/>
      <c r="CI3325" s="309"/>
      <c r="CJ3325" s="309"/>
      <c r="CK3325" s="309"/>
      <c r="CL3325" s="309"/>
      <c r="CM3325" s="309"/>
      <c r="CN3325" s="309"/>
      <c r="CO3325" s="309"/>
      <c r="CP3325" s="309"/>
      <c r="CQ3325" s="309"/>
      <c r="CR3325" s="309"/>
      <c r="CS3325" s="309"/>
      <c r="CT3325" s="25"/>
    </row>
    <row r="3326" spans="2:98" s="24" customFormat="1" x14ac:dyDescent="0.25">
      <c r="B3326" s="210"/>
      <c r="E3326" s="211"/>
      <c r="G3326" s="102"/>
      <c r="H3326" s="307"/>
      <c r="I3326" s="103"/>
      <c r="J3326" s="104"/>
      <c r="K3326" s="109"/>
      <c r="L3326" s="308"/>
      <c r="Z3326" s="309"/>
      <c r="AD3326" s="309"/>
      <c r="AR3326" s="309"/>
      <c r="AS3326" s="309"/>
      <c r="AT3326" s="309"/>
      <c r="AU3326" s="309"/>
      <c r="AV3326" s="309"/>
      <c r="AW3326" s="309"/>
      <c r="AX3326" s="309"/>
      <c r="AY3326" s="309"/>
      <c r="AZ3326" s="309"/>
      <c r="BA3326" s="309"/>
      <c r="BB3326" s="309"/>
      <c r="BC3326" s="309"/>
      <c r="BD3326" s="309"/>
      <c r="BE3326" s="309"/>
      <c r="BF3326" s="309"/>
      <c r="BG3326" s="309"/>
      <c r="BH3326" s="309"/>
      <c r="BI3326" s="309"/>
      <c r="BJ3326" s="309"/>
      <c r="BK3326" s="309"/>
      <c r="BL3326" s="309"/>
      <c r="BM3326" s="309"/>
      <c r="BN3326" s="309"/>
      <c r="BO3326" s="309"/>
      <c r="BP3326" s="309"/>
      <c r="BQ3326" s="309"/>
      <c r="BR3326" s="309"/>
      <c r="BS3326" s="309"/>
      <c r="BT3326" s="309"/>
      <c r="BU3326" s="309"/>
      <c r="BV3326" s="309"/>
      <c r="BW3326" s="309"/>
      <c r="BX3326" s="309"/>
      <c r="BY3326" s="309"/>
      <c r="BZ3326" s="309"/>
      <c r="CA3326" s="309"/>
      <c r="CB3326" s="309"/>
      <c r="CC3326" s="309"/>
      <c r="CD3326" s="309"/>
      <c r="CE3326" s="309"/>
      <c r="CF3326" s="309"/>
      <c r="CG3326" s="309"/>
      <c r="CH3326" s="309"/>
      <c r="CI3326" s="309"/>
      <c r="CJ3326" s="309"/>
      <c r="CK3326" s="309"/>
      <c r="CL3326" s="309"/>
      <c r="CM3326" s="309"/>
      <c r="CN3326" s="309"/>
      <c r="CO3326" s="309"/>
      <c r="CP3326" s="309"/>
      <c r="CQ3326" s="309"/>
      <c r="CR3326" s="309"/>
      <c r="CS3326" s="309"/>
      <c r="CT3326" s="25"/>
    </row>
    <row r="3327" spans="2:98" s="24" customFormat="1" x14ac:dyDescent="0.25">
      <c r="B3327" s="210"/>
      <c r="E3327" s="211"/>
      <c r="G3327" s="102"/>
      <c r="H3327" s="307"/>
      <c r="I3327" s="103"/>
      <c r="J3327" s="104"/>
      <c r="K3327" s="109"/>
      <c r="L3327" s="308"/>
      <c r="Z3327" s="309"/>
      <c r="AD3327" s="309"/>
      <c r="AR3327" s="309"/>
      <c r="AS3327" s="309"/>
      <c r="AT3327" s="309"/>
      <c r="AU3327" s="309"/>
      <c r="AV3327" s="309"/>
      <c r="AW3327" s="309"/>
      <c r="AX3327" s="309"/>
      <c r="AY3327" s="309"/>
      <c r="AZ3327" s="309"/>
      <c r="BA3327" s="309"/>
      <c r="BB3327" s="309"/>
      <c r="BC3327" s="309"/>
      <c r="BD3327" s="309"/>
      <c r="BE3327" s="309"/>
      <c r="BF3327" s="309"/>
      <c r="BG3327" s="309"/>
      <c r="BH3327" s="309"/>
      <c r="BI3327" s="309"/>
      <c r="BJ3327" s="309"/>
      <c r="BK3327" s="309"/>
      <c r="BL3327" s="309"/>
      <c r="BM3327" s="309"/>
      <c r="BN3327" s="309"/>
      <c r="BO3327" s="309"/>
      <c r="BP3327" s="309"/>
      <c r="BQ3327" s="309"/>
      <c r="BR3327" s="309"/>
      <c r="BS3327" s="309"/>
      <c r="BT3327" s="309"/>
      <c r="BU3327" s="309"/>
      <c r="BV3327" s="309"/>
      <c r="BW3327" s="309"/>
      <c r="BX3327" s="309"/>
      <c r="BY3327" s="309"/>
      <c r="BZ3327" s="309"/>
      <c r="CA3327" s="309"/>
      <c r="CB3327" s="309"/>
      <c r="CC3327" s="309"/>
      <c r="CD3327" s="309"/>
      <c r="CE3327" s="309"/>
      <c r="CF3327" s="309"/>
      <c r="CG3327" s="309"/>
      <c r="CH3327" s="309"/>
      <c r="CI3327" s="309"/>
      <c r="CJ3327" s="309"/>
      <c r="CK3327" s="309"/>
      <c r="CL3327" s="309"/>
      <c r="CM3327" s="309"/>
      <c r="CN3327" s="309"/>
      <c r="CO3327" s="309"/>
      <c r="CP3327" s="309"/>
      <c r="CQ3327" s="309"/>
      <c r="CR3327" s="309"/>
      <c r="CS3327" s="309"/>
      <c r="CT3327" s="25"/>
    </row>
    <row r="3328" spans="2:98" s="24" customFormat="1" x14ac:dyDescent="0.25">
      <c r="B3328" s="210"/>
      <c r="E3328" s="211"/>
      <c r="G3328" s="102"/>
      <c r="H3328" s="307"/>
      <c r="I3328" s="103"/>
      <c r="J3328" s="104"/>
      <c r="K3328" s="109"/>
      <c r="L3328" s="308"/>
      <c r="Z3328" s="309"/>
      <c r="AD3328" s="309"/>
      <c r="AR3328" s="309"/>
      <c r="AS3328" s="309"/>
      <c r="AT3328" s="309"/>
      <c r="AU3328" s="309"/>
      <c r="AV3328" s="309"/>
      <c r="AW3328" s="309"/>
      <c r="AX3328" s="309"/>
      <c r="AY3328" s="309"/>
      <c r="AZ3328" s="309"/>
      <c r="BA3328" s="309"/>
      <c r="BB3328" s="309"/>
      <c r="BC3328" s="309"/>
      <c r="BD3328" s="309"/>
      <c r="BE3328" s="309"/>
      <c r="BF3328" s="309"/>
      <c r="BG3328" s="309"/>
      <c r="BH3328" s="309"/>
      <c r="BI3328" s="309"/>
      <c r="BJ3328" s="309"/>
      <c r="BK3328" s="309"/>
      <c r="BL3328" s="309"/>
      <c r="BM3328" s="309"/>
      <c r="BN3328" s="309"/>
      <c r="BO3328" s="309"/>
      <c r="BP3328" s="309"/>
      <c r="BQ3328" s="309"/>
      <c r="BR3328" s="309"/>
      <c r="BS3328" s="309"/>
      <c r="BT3328" s="309"/>
      <c r="BU3328" s="309"/>
      <c r="BV3328" s="309"/>
      <c r="BW3328" s="309"/>
      <c r="BX3328" s="309"/>
      <c r="BY3328" s="309"/>
      <c r="BZ3328" s="309"/>
      <c r="CA3328" s="309"/>
      <c r="CB3328" s="309"/>
      <c r="CC3328" s="309"/>
      <c r="CD3328" s="309"/>
      <c r="CE3328" s="309"/>
      <c r="CF3328" s="309"/>
      <c r="CG3328" s="309"/>
      <c r="CH3328" s="309"/>
      <c r="CI3328" s="309"/>
      <c r="CJ3328" s="309"/>
      <c r="CK3328" s="309"/>
      <c r="CL3328" s="309"/>
      <c r="CM3328" s="309"/>
      <c r="CN3328" s="309"/>
      <c r="CO3328" s="309"/>
      <c r="CP3328" s="309"/>
      <c r="CQ3328" s="309"/>
      <c r="CR3328" s="309"/>
      <c r="CS3328" s="309"/>
      <c r="CT3328" s="25"/>
    </row>
    <row r="3329" spans="2:98" s="24" customFormat="1" x14ac:dyDescent="0.25">
      <c r="B3329" s="210"/>
      <c r="E3329" s="211"/>
      <c r="G3329" s="102"/>
      <c r="H3329" s="307"/>
      <c r="I3329" s="103"/>
      <c r="J3329" s="104"/>
      <c r="K3329" s="109"/>
      <c r="L3329" s="308"/>
      <c r="Z3329" s="309"/>
      <c r="AD3329" s="309"/>
      <c r="AR3329" s="309"/>
      <c r="AS3329" s="309"/>
      <c r="AT3329" s="309"/>
      <c r="AU3329" s="309"/>
      <c r="AV3329" s="309"/>
      <c r="AW3329" s="309"/>
      <c r="AX3329" s="309"/>
      <c r="AY3329" s="309"/>
      <c r="AZ3329" s="309"/>
      <c r="BA3329" s="309"/>
      <c r="BB3329" s="309"/>
      <c r="BC3329" s="309"/>
      <c r="BD3329" s="309"/>
      <c r="BE3329" s="309"/>
      <c r="BF3329" s="309"/>
      <c r="BG3329" s="309"/>
      <c r="BH3329" s="309"/>
      <c r="BI3329" s="309"/>
      <c r="BJ3329" s="309"/>
      <c r="BK3329" s="309"/>
      <c r="BL3329" s="309"/>
      <c r="BM3329" s="309"/>
      <c r="BN3329" s="309"/>
      <c r="BO3329" s="309"/>
      <c r="BP3329" s="309"/>
      <c r="BQ3329" s="309"/>
      <c r="BR3329" s="309"/>
      <c r="BS3329" s="309"/>
      <c r="BT3329" s="309"/>
      <c r="BU3329" s="309"/>
      <c r="BV3329" s="309"/>
      <c r="BW3329" s="309"/>
      <c r="BX3329" s="309"/>
      <c r="BY3329" s="309"/>
      <c r="BZ3329" s="309"/>
      <c r="CA3329" s="309"/>
      <c r="CB3329" s="309"/>
      <c r="CC3329" s="309"/>
      <c r="CD3329" s="309"/>
      <c r="CE3329" s="309"/>
      <c r="CF3329" s="309"/>
      <c r="CG3329" s="309"/>
      <c r="CH3329" s="309"/>
      <c r="CI3329" s="309"/>
      <c r="CJ3329" s="309"/>
      <c r="CK3329" s="309"/>
      <c r="CL3329" s="309"/>
      <c r="CM3329" s="309"/>
      <c r="CN3329" s="309"/>
      <c r="CO3329" s="309"/>
      <c r="CP3329" s="309"/>
      <c r="CQ3329" s="309"/>
      <c r="CR3329" s="309"/>
      <c r="CS3329" s="309"/>
      <c r="CT3329" s="25"/>
    </row>
    <row r="3330" spans="2:98" s="24" customFormat="1" x14ac:dyDescent="0.25">
      <c r="B3330" s="210"/>
      <c r="E3330" s="211"/>
      <c r="G3330" s="102"/>
      <c r="H3330" s="307"/>
      <c r="I3330" s="103"/>
      <c r="J3330" s="104"/>
      <c r="K3330" s="109"/>
      <c r="L3330" s="308"/>
      <c r="Z3330" s="309"/>
      <c r="AD3330" s="309"/>
      <c r="AR3330" s="309"/>
      <c r="AS3330" s="309"/>
      <c r="AT3330" s="309"/>
      <c r="AU3330" s="309"/>
      <c r="AV3330" s="309"/>
      <c r="AW3330" s="309"/>
      <c r="AX3330" s="309"/>
      <c r="AY3330" s="309"/>
      <c r="AZ3330" s="309"/>
      <c r="BA3330" s="309"/>
      <c r="BB3330" s="309"/>
      <c r="BC3330" s="309"/>
      <c r="BD3330" s="309"/>
      <c r="BE3330" s="309"/>
      <c r="BF3330" s="309"/>
      <c r="BG3330" s="309"/>
      <c r="BH3330" s="309"/>
      <c r="BI3330" s="309"/>
      <c r="BJ3330" s="309"/>
      <c r="BK3330" s="309"/>
      <c r="BL3330" s="309"/>
      <c r="BM3330" s="309"/>
      <c r="BN3330" s="309"/>
      <c r="BO3330" s="309"/>
      <c r="BP3330" s="309"/>
      <c r="BQ3330" s="309"/>
      <c r="BR3330" s="309"/>
      <c r="BS3330" s="309"/>
      <c r="BT3330" s="309"/>
      <c r="BU3330" s="309"/>
      <c r="BV3330" s="309"/>
      <c r="BW3330" s="309"/>
      <c r="BX3330" s="309"/>
      <c r="BY3330" s="309"/>
      <c r="BZ3330" s="309"/>
      <c r="CA3330" s="309"/>
      <c r="CB3330" s="309"/>
      <c r="CC3330" s="309"/>
      <c r="CD3330" s="309"/>
      <c r="CE3330" s="309"/>
      <c r="CF3330" s="309"/>
      <c r="CG3330" s="309"/>
      <c r="CH3330" s="309"/>
      <c r="CI3330" s="309"/>
      <c r="CJ3330" s="309"/>
      <c r="CK3330" s="309"/>
      <c r="CL3330" s="309"/>
      <c r="CM3330" s="309"/>
      <c r="CN3330" s="309"/>
      <c r="CO3330" s="309"/>
      <c r="CP3330" s="309"/>
      <c r="CQ3330" s="309"/>
      <c r="CR3330" s="309"/>
      <c r="CS3330" s="309"/>
      <c r="CT3330" s="25"/>
    </row>
    <row r="3331" spans="2:98" s="24" customFormat="1" x14ac:dyDescent="0.25">
      <c r="B3331" s="210"/>
      <c r="E3331" s="211"/>
      <c r="G3331" s="102"/>
      <c r="H3331" s="307"/>
      <c r="I3331" s="103"/>
      <c r="J3331" s="104"/>
      <c r="K3331" s="109"/>
      <c r="L3331" s="308"/>
      <c r="Z3331" s="309"/>
      <c r="AD3331" s="309"/>
      <c r="AR3331" s="309"/>
      <c r="AS3331" s="309"/>
      <c r="AT3331" s="309"/>
      <c r="AU3331" s="309"/>
      <c r="AV3331" s="309"/>
      <c r="AW3331" s="309"/>
      <c r="AX3331" s="309"/>
      <c r="AY3331" s="309"/>
      <c r="AZ3331" s="309"/>
      <c r="BA3331" s="309"/>
      <c r="BB3331" s="309"/>
      <c r="BC3331" s="309"/>
      <c r="BD3331" s="309"/>
      <c r="BE3331" s="309"/>
      <c r="BF3331" s="309"/>
      <c r="BG3331" s="309"/>
      <c r="BH3331" s="309"/>
      <c r="BI3331" s="309"/>
      <c r="BJ3331" s="309"/>
      <c r="BK3331" s="309"/>
      <c r="BL3331" s="309"/>
      <c r="BM3331" s="309"/>
      <c r="BN3331" s="309"/>
      <c r="BO3331" s="309"/>
      <c r="BP3331" s="309"/>
      <c r="BQ3331" s="309"/>
      <c r="BR3331" s="309"/>
      <c r="BS3331" s="309"/>
      <c r="BT3331" s="309"/>
      <c r="BU3331" s="309"/>
      <c r="BV3331" s="309"/>
      <c r="BW3331" s="309"/>
      <c r="BX3331" s="309"/>
      <c r="BY3331" s="309"/>
      <c r="BZ3331" s="309"/>
      <c r="CA3331" s="309"/>
      <c r="CB3331" s="309"/>
      <c r="CC3331" s="309"/>
      <c r="CD3331" s="309"/>
      <c r="CE3331" s="309"/>
      <c r="CF3331" s="309"/>
      <c r="CG3331" s="309"/>
      <c r="CH3331" s="309"/>
      <c r="CI3331" s="309"/>
      <c r="CJ3331" s="309"/>
      <c r="CK3331" s="309"/>
      <c r="CL3331" s="309"/>
      <c r="CM3331" s="309"/>
      <c r="CN3331" s="309"/>
      <c r="CO3331" s="309"/>
      <c r="CP3331" s="309"/>
      <c r="CQ3331" s="309"/>
      <c r="CR3331" s="309"/>
      <c r="CS3331" s="309"/>
      <c r="CT3331" s="25"/>
    </row>
    <row r="3332" spans="2:98" s="24" customFormat="1" x14ac:dyDescent="0.25">
      <c r="B3332" s="210"/>
      <c r="E3332" s="211"/>
      <c r="G3332" s="102"/>
      <c r="H3332" s="307"/>
      <c r="I3332" s="103"/>
      <c r="J3332" s="104"/>
      <c r="K3332" s="109"/>
      <c r="L3332" s="308"/>
      <c r="Z3332" s="309"/>
      <c r="AD3332" s="309"/>
      <c r="AR3332" s="309"/>
      <c r="AS3332" s="309"/>
      <c r="AT3332" s="309"/>
      <c r="AU3332" s="309"/>
      <c r="AV3332" s="309"/>
      <c r="AW3332" s="309"/>
      <c r="AX3332" s="309"/>
      <c r="AY3332" s="309"/>
      <c r="AZ3332" s="309"/>
      <c r="BA3332" s="309"/>
      <c r="BB3332" s="309"/>
      <c r="BC3332" s="309"/>
      <c r="BD3332" s="309"/>
      <c r="BE3332" s="309"/>
      <c r="BF3332" s="309"/>
      <c r="BG3332" s="309"/>
      <c r="BH3332" s="309"/>
      <c r="BI3332" s="309"/>
      <c r="BJ3332" s="309"/>
      <c r="BK3332" s="309"/>
      <c r="BL3332" s="309"/>
      <c r="BM3332" s="309"/>
      <c r="BN3332" s="309"/>
      <c r="BO3332" s="309"/>
      <c r="BP3332" s="309"/>
      <c r="BQ3332" s="309"/>
      <c r="BR3332" s="309"/>
      <c r="BS3332" s="309"/>
      <c r="BT3332" s="309"/>
      <c r="BU3332" s="309"/>
      <c r="BV3332" s="309"/>
      <c r="BW3332" s="309"/>
      <c r="BX3332" s="309"/>
      <c r="BY3332" s="309"/>
      <c r="BZ3332" s="309"/>
      <c r="CA3332" s="309"/>
      <c r="CB3332" s="309"/>
      <c r="CC3332" s="309"/>
      <c r="CD3332" s="309"/>
      <c r="CE3332" s="309"/>
      <c r="CF3332" s="309"/>
      <c r="CG3332" s="309"/>
      <c r="CH3332" s="309"/>
      <c r="CI3332" s="309"/>
      <c r="CJ3332" s="309"/>
      <c r="CK3332" s="309"/>
      <c r="CL3332" s="309"/>
      <c r="CM3332" s="309"/>
      <c r="CN3332" s="309"/>
      <c r="CO3332" s="309"/>
      <c r="CP3332" s="309"/>
      <c r="CQ3332" s="309"/>
      <c r="CR3332" s="309"/>
      <c r="CS3332" s="309"/>
      <c r="CT3332" s="25"/>
    </row>
    <row r="3333" spans="2:98" s="24" customFormat="1" x14ac:dyDescent="0.25">
      <c r="B3333" s="210"/>
      <c r="E3333" s="211"/>
      <c r="G3333" s="102"/>
      <c r="H3333" s="307"/>
      <c r="I3333" s="103"/>
      <c r="J3333" s="104"/>
      <c r="K3333" s="109"/>
      <c r="L3333" s="308"/>
      <c r="Z3333" s="309"/>
      <c r="AD3333" s="309"/>
      <c r="AR3333" s="309"/>
      <c r="AS3333" s="309"/>
      <c r="AT3333" s="309"/>
      <c r="AU3333" s="309"/>
      <c r="AV3333" s="309"/>
      <c r="AW3333" s="309"/>
      <c r="AX3333" s="309"/>
      <c r="AY3333" s="309"/>
      <c r="AZ3333" s="309"/>
      <c r="BA3333" s="309"/>
      <c r="BB3333" s="309"/>
      <c r="BC3333" s="309"/>
      <c r="BD3333" s="309"/>
      <c r="BE3333" s="309"/>
      <c r="BF3333" s="309"/>
      <c r="BG3333" s="309"/>
      <c r="BH3333" s="309"/>
      <c r="BI3333" s="309"/>
      <c r="BJ3333" s="309"/>
      <c r="BK3333" s="309"/>
      <c r="BL3333" s="309"/>
      <c r="BM3333" s="309"/>
      <c r="BN3333" s="309"/>
      <c r="BO3333" s="309"/>
      <c r="BP3333" s="309"/>
      <c r="BQ3333" s="309"/>
      <c r="BR3333" s="309"/>
      <c r="BS3333" s="309"/>
      <c r="BT3333" s="309"/>
      <c r="BU3333" s="309"/>
      <c r="BV3333" s="309"/>
      <c r="BW3333" s="309"/>
      <c r="BX3333" s="309"/>
      <c r="BY3333" s="309"/>
      <c r="BZ3333" s="309"/>
      <c r="CA3333" s="309"/>
      <c r="CB3333" s="309"/>
      <c r="CC3333" s="309"/>
      <c r="CD3333" s="309"/>
      <c r="CE3333" s="309"/>
      <c r="CF3333" s="309"/>
      <c r="CG3333" s="309"/>
      <c r="CH3333" s="309"/>
      <c r="CI3333" s="309"/>
      <c r="CJ3333" s="309"/>
      <c r="CK3333" s="309"/>
      <c r="CL3333" s="309"/>
      <c r="CM3333" s="309"/>
      <c r="CN3333" s="309"/>
      <c r="CO3333" s="309"/>
      <c r="CP3333" s="309"/>
      <c r="CQ3333" s="309"/>
      <c r="CR3333" s="309"/>
      <c r="CS3333" s="309"/>
      <c r="CT3333" s="25"/>
    </row>
    <row r="3334" spans="2:98" s="24" customFormat="1" x14ac:dyDescent="0.25">
      <c r="B3334" s="210"/>
      <c r="E3334" s="211"/>
      <c r="G3334" s="102"/>
      <c r="H3334" s="307"/>
      <c r="I3334" s="103"/>
      <c r="J3334" s="104"/>
      <c r="K3334" s="109"/>
      <c r="L3334" s="308"/>
      <c r="Z3334" s="309"/>
      <c r="AD3334" s="309"/>
      <c r="AR3334" s="309"/>
      <c r="AS3334" s="309"/>
      <c r="AT3334" s="309"/>
      <c r="AU3334" s="309"/>
      <c r="AV3334" s="309"/>
      <c r="AW3334" s="309"/>
      <c r="AX3334" s="309"/>
      <c r="AY3334" s="309"/>
      <c r="AZ3334" s="309"/>
      <c r="BA3334" s="309"/>
      <c r="BB3334" s="309"/>
      <c r="BC3334" s="309"/>
      <c r="BD3334" s="309"/>
      <c r="BE3334" s="309"/>
      <c r="BF3334" s="309"/>
      <c r="BG3334" s="309"/>
      <c r="BH3334" s="309"/>
      <c r="BI3334" s="309"/>
      <c r="BJ3334" s="309"/>
      <c r="BK3334" s="309"/>
      <c r="BL3334" s="309"/>
      <c r="BM3334" s="309"/>
      <c r="BN3334" s="309"/>
      <c r="BO3334" s="309"/>
      <c r="BP3334" s="309"/>
      <c r="BQ3334" s="309"/>
      <c r="BR3334" s="309"/>
      <c r="BS3334" s="309"/>
      <c r="BT3334" s="309"/>
      <c r="BU3334" s="309"/>
      <c r="BV3334" s="309"/>
      <c r="BW3334" s="309"/>
      <c r="BX3334" s="309"/>
      <c r="BY3334" s="309"/>
      <c r="BZ3334" s="309"/>
      <c r="CA3334" s="309"/>
      <c r="CB3334" s="309"/>
      <c r="CC3334" s="309"/>
      <c r="CD3334" s="309"/>
      <c r="CE3334" s="309"/>
      <c r="CF3334" s="309"/>
      <c r="CG3334" s="309"/>
      <c r="CH3334" s="309"/>
      <c r="CI3334" s="309"/>
      <c r="CJ3334" s="309"/>
      <c r="CK3334" s="309"/>
      <c r="CL3334" s="309"/>
      <c r="CM3334" s="309"/>
      <c r="CN3334" s="309"/>
      <c r="CO3334" s="309"/>
      <c r="CP3334" s="309"/>
      <c r="CQ3334" s="309"/>
      <c r="CR3334" s="309"/>
      <c r="CS3334" s="309"/>
      <c r="CT3334" s="25"/>
    </row>
    <row r="3335" spans="2:98" s="24" customFormat="1" x14ac:dyDescent="0.25">
      <c r="B3335" s="210"/>
      <c r="E3335" s="211"/>
      <c r="G3335" s="102"/>
      <c r="H3335" s="307"/>
      <c r="I3335" s="103"/>
      <c r="J3335" s="104"/>
      <c r="K3335" s="109"/>
      <c r="L3335" s="308"/>
      <c r="Z3335" s="309"/>
      <c r="AD3335" s="309"/>
      <c r="AR3335" s="309"/>
      <c r="AS3335" s="309"/>
      <c r="AT3335" s="309"/>
      <c r="AU3335" s="309"/>
      <c r="AV3335" s="309"/>
      <c r="AW3335" s="309"/>
      <c r="AX3335" s="309"/>
      <c r="AY3335" s="309"/>
      <c r="AZ3335" s="309"/>
      <c r="BA3335" s="309"/>
      <c r="BB3335" s="309"/>
      <c r="BC3335" s="309"/>
      <c r="BD3335" s="309"/>
      <c r="BE3335" s="309"/>
      <c r="BF3335" s="309"/>
      <c r="BG3335" s="309"/>
      <c r="BH3335" s="309"/>
      <c r="BI3335" s="309"/>
      <c r="BJ3335" s="309"/>
      <c r="BK3335" s="309"/>
      <c r="BL3335" s="309"/>
      <c r="BM3335" s="309"/>
      <c r="BN3335" s="309"/>
      <c r="BO3335" s="309"/>
      <c r="BP3335" s="309"/>
      <c r="BQ3335" s="309"/>
      <c r="BR3335" s="309"/>
      <c r="BS3335" s="309"/>
      <c r="BT3335" s="309"/>
      <c r="BU3335" s="309"/>
      <c r="BV3335" s="309"/>
      <c r="BW3335" s="309"/>
      <c r="BX3335" s="309"/>
      <c r="BY3335" s="309"/>
      <c r="BZ3335" s="309"/>
      <c r="CA3335" s="309"/>
      <c r="CB3335" s="309"/>
      <c r="CC3335" s="309"/>
      <c r="CD3335" s="309"/>
      <c r="CE3335" s="309"/>
      <c r="CF3335" s="309"/>
      <c r="CG3335" s="309"/>
      <c r="CH3335" s="309"/>
      <c r="CI3335" s="309"/>
      <c r="CJ3335" s="309"/>
      <c r="CK3335" s="309"/>
      <c r="CL3335" s="309"/>
      <c r="CM3335" s="309"/>
      <c r="CN3335" s="309"/>
      <c r="CO3335" s="309"/>
      <c r="CP3335" s="309"/>
      <c r="CQ3335" s="309"/>
      <c r="CR3335" s="309"/>
      <c r="CS3335" s="309"/>
      <c r="CT3335" s="25"/>
    </row>
    <row r="3336" spans="2:98" s="24" customFormat="1" x14ac:dyDescent="0.25">
      <c r="B3336" s="210"/>
      <c r="E3336" s="211"/>
      <c r="G3336" s="102"/>
      <c r="H3336" s="307"/>
      <c r="I3336" s="103"/>
      <c r="J3336" s="104"/>
      <c r="K3336" s="109"/>
      <c r="L3336" s="308"/>
      <c r="Z3336" s="309"/>
      <c r="AD3336" s="309"/>
      <c r="AR3336" s="309"/>
      <c r="AS3336" s="309"/>
      <c r="AT3336" s="309"/>
      <c r="AU3336" s="309"/>
      <c r="AV3336" s="309"/>
      <c r="AW3336" s="309"/>
      <c r="AX3336" s="309"/>
      <c r="AY3336" s="309"/>
      <c r="AZ3336" s="309"/>
      <c r="BA3336" s="309"/>
      <c r="BB3336" s="309"/>
      <c r="BC3336" s="309"/>
      <c r="BD3336" s="309"/>
      <c r="BE3336" s="309"/>
      <c r="BF3336" s="309"/>
      <c r="BG3336" s="309"/>
      <c r="BH3336" s="309"/>
      <c r="BI3336" s="309"/>
      <c r="BJ3336" s="309"/>
      <c r="BK3336" s="309"/>
      <c r="BL3336" s="309"/>
      <c r="BM3336" s="309"/>
      <c r="BN3336" s="309"/>
      <c r="BO3336" s="309"/>
      <c r="BP3336" s="309"/>
      <c r="BQ3336" s="309"/>
      <c r="BR3336" s="309"/>
      <c r="BS3336" s="309"/>
      <c r="BT3336" s="309"/>
      <c r="BU3336" s="309"/>
      <c r="BV3336" s="309"/>
      <c r="BW3336" s="309"/>
      <c r="BX3336" s="309"/>
      <c r="BY3336" s="309"/>
      <c r="BZ3336" s="309"/>
      <c r="CA3336" s="309"/>
      <c r="CB3336" s="309"/>
      <c r="CC3336" s="309"/>
      <c r="CD3336" s="309"/>
      <c r="CE3336" s="309"/>
      <c r="CF3336" s="309"/>
      <c r="CG3336" s="309"/>
      <c r="CH3336" s="309"/>
      <c r="CI3336" s="309"/>
      <c r="CJ3336" s="309"/>
      <c r="CK3336" s="309"/>
      <c r="CL3336" s="309"/>
      <c r="CM3336" s="309"/>
      <c r="CN3336" s="309"/>
      <c r="CO3336" s="309"/>
      <c r="CP3336" s="309"/>
      <c r="CQ3336" s="309"/>
      <c r="CR3336" s="309"/>
      <c r="CS3336" s="309"/>
      <c r="CT3336" s="25"/>
    </row>
    <row r="3337" spans="2:98" s="24" customFormat="1" x14ac:dyDescent="0.25">
      <c r="B3337" s="210"/>
      <c r="E3337" s="211"/>
      <c r="G3337" s="102"/>
      <c r="H3337" s="307"/>
      <c r="I3337" s="103"/>
      <c r="J3337" s="104"/>
      <c r="K3337" s="109"/>
      <c r="L3337" s="308"/>
      <c r="Z3337" s="309"/>
      <c r="AD3337" s="309"/>
      <c r="AR3337" s="309"/>
      <c r="AS3337" s="309"/>
      <c r="AT3337" s="309"/>
      <c r="AU3337" s="309"/>
      <c r="AV3337" s="309"/>
      <c r="AW3337" s="309"/>
      <c r="AX3337" s="309"/>
      <c r="AY3337" s="309"/>
      <c r="AZ3337" s="309"/>
      <c r="BA3337" s="309"/>
      <c r="BB3337" s="309"/>
      <c r="BC3337" s="309"/>
      <c r="BD3337" s="309"/>
      <c r="BE3337" s="309"/>
      <c r="BF3337" s="309"/>
      <c r="BG3337" s="309"/>
      <c r="BH3337" s="309"/>
      <c r="BI3337" s="309"/>
      <c r="BJ3337" s="309"/>
      <c r="BK3337" s="309"/>
      <c r="BL3337" s="309"/>
      <c r="BM3337" s="309"/>
      <c r="BN3337" s="309"/>
      <c r="BO3337" s="309"/>
      <c r="BP3337" s="309"/>
      <c r="BQ3337" s="309"/>
      <c r="BR3337" s="309"/>
      <c r="BS3337" s="309"/>
      <c r="BT3337" s="309"/>
      <c r="BU3337" s="309"/>
      <c r="BV3337" s="309"/>
      <c r="BW3337" s="309"/>
      <c r="BX3337" s="309"/>
      <c r="BY3337" s="309"/>
      <c r="BZ3337" s="309"/>
      <c r="CA3337" s="309"/>
      <c r="CB3337" s="309"/>
      <c r="CC3337" s="309"/>
      <c r="CD3337" s="309"/>
      <c r="CE3337" s="309"/>
      <c r="CF3337" s="309"/>
      <c r="CG3337" s="309"/>
      <c r="CH3337" s="309"/>
      <c r="CI3337" s="309"/>
      <c r="CJ3337" s="309"/>
      <c r="CK3337" s="309"/>
      <c r="CL3337" s="309"/>
      <c r="CM3337" s="309"/>
      <c r="CN3337" s="309"/>
      <c r="CO3337" s="309"/>
      <c r="CP3337" s="309"/>
      <c r="CQ3337" s="309"/>
      <c r="CR3337" s="309"/>
      <c r="CS3337" s="309"/>
      <c r="CT3337" s="25"/>
    </row>
    <row r="3338" spans="2:98" s="24" customFormat="1" x14ac:dyDescent="0.25">
      <c r="B3338" s="210"/>
      <c r="E3338" s="211"/>
      <c r="G3338" s="102"/>
      <c r="H3338" s="307"/>
      <c r="I3338" s="103"/>
      <c r="J3338" s="104"/>
      <c r="K3338" s="109"/>
      <c r="L3338" s="308"/>
      <c r="Z3338" s="309"/>
      <c r="AD3338" s="309"/>
      <c r="AR3338" s="309"/>
      <c r="AS3338" s="309"/>
      <c r="AT3338" s="309"/>
      <c r="AU3338" s="309"/>
      <c r="AV3338" s="309"/>
      <c r="AW3338" s="309"/>
      <c r="AX3338" s="309"/>
      <c r="AY3338" s="309"/>
      <c r="AZ3338" s="309"/>
      <c r="BA3338" s="309"/>
      <c r="BB3338" s="309"/>
      <c r="BC3338" s="309"/>
      <c r="BD3338" s="309"/>
      <c r="BE3338" s="309"/>
      <c r="BF3338" s="309"/>
      <c r="BG3338" s="309"/>
      <c r="BH3338" s="309"/>
      <c r="BI3338" s="309"/>
      <c r="BJ3338" s="309"/>
      <c r="BK3338" s="309"/>
      <c r="BL3338" s="309"/>
      <c r="BM3338" s="309"/>
      <c r="BN3338" s="309"/>
      <c r="BO3338" s="309"/>
      <c r="BP3338" s="309"/>
      <c r="BQ3338" s="309"/>
      <c r="BR3338" s="309"/>
      <c r="BS3338" s="309"/>
      <c r="BT3338" s="309"/>
      <c r="BU3338" s="309"/>
      <c r="BV3338" s="309"/>
      <c r="BW3338" s="309"/>
      <c r="BX3338" s="309"/>
      <c r="BY3338" s="309"/>
      <c r="BZ3338" s="309"/>
      <c r="CA3338" s="309"/>
      <c r="CB3338" s="309"/>
      <c r="CC3338" s="309"/>
      <c r="CD3338" s="309"/>
      <c r="CE3338" s="309"/>
      <c r="CF3338" s="309"/>
      <c r="CG3338" s="309"/>
      <c r="CH3338" s="309"/>
      <c r="CI3338" s="309"/>
      <c r="CJ3338" s="309"/>
      <c r="CK3338" s="309"/>
      <c r="CL3338" s="309"/>
      <c r="CM3338" s="309"/>
      <c r="CN3338" s="309"/>
      <c r="CO3338" s="309"/>
      <c r="CP3338" s="309"/>
      <c r="CQ3338" s="309"/>
      <c r="CR3338" s="309"/>
      <c r="CS3338" s="309"/>
      <c r="CT3338" s="25"/>
    </row>
    <row r="3339" spans="2:98" s="24" customFormat="1" x14ac:dyDescent="0.25">
      <c r="B3339" s="210"/>
      <c r="E3339" s="211"/>
      <c r="G3339" s="102"/>
      <c r="H3339" s="307"/>
      <c r="I3339" s="103"/>
      <c r="J3339" s="104"/>
      <c r="K3339" s="109"/>
      <c r="L3339" s="308"/>
      <c r="Z3339" s="309"/>
      <c r="AD3339" s="309"/>
      <c r="AR3339" s="309"/>
      <c r="AS3339" s="309"/>
      <c r="AT3339" s="309"/>
      <c r="AU3339" s="309"/>
      <c r="AV3339" s="309"/>
      <c r="AW3339" s="309"/>
      <c r="AX3339" s="309"/>
      <c r="AY3339" s="309"/>
      <c r="AZ3339" s="309"/>
      <c r="BA3339" s="309"/>
      <c r="BB3339" s="309"/>
      <c r="BC3339" s="309"/>
      <c r="BD3339" s="309"/>
      <c r="BE3339" s="309"/>
      <c r="BF3339" s="309"/>
      <c r="BG3339" s="309"/>
      <c r="BH3339" s="309"/>
      <c r="BI3339" s="309"/>
      <c r="BJ3339" s="309"/>
      <c r="BK3339" s="309"/>
      <c r="BL3339" s="309"/>
      <c r="BM3339" s="309"/>
      <c r="BN3339" s="309"/>
      <c r="BO3339" s="309"/>
      <c r="BP3339" s="309"/>
      <c r="BQ3339" s="309"/>
      <c r="BR3339" s="309"/>
      <c r="BS3339" s="309"/>
      <c r="BT3339" s="309"/>
      <c r="BU3339" s="309"/>
      <c r="BV3339" s="309"/>
      <c r="BW3339" s="309"/>
      <c r="BX3339" s="309"/>
      <c r="BY3339" s="309"/>
      <c r="BZ3339" s="309"/>
      <c r="CA3339" s="309"/>
      <c r="CB3339" s="309"/>
      <c r="CC3339" s="309"/>
      <c r="CD3339" s="309"/>
      <c r="CE3339" s="309"/>
      <c r="CF3339" s="309"/>
      <c r="CG3339" s="309"/>
      <c r="CH3339" s="309"/>
      <c r="CI3339" s="309"/>
      <c r="CJ3339" s="309"/>
      <c r="CK3339" s="309"/>
      <c r="CL3339" s="309"/>
      <c r="CM3339" s="309"/>
      <c r="CN3339" s="309"/>
      <c r="CO3339" s="309"/>
      <c r="CP3339" s="309"/>
      <c r="CQ3339" s="309"/>
      <c r="CR3339" s="309"/>
      <c r="CS3339" s="309"/>
      <c r="CT3339" s="25"/>
    </row>
    <row r="3340" spans="2:98" s="24" customFormat="1" x14ac:dyDescent="0.25">
      <c r="B3340" s="210"/>
      <c r="E3340" s="211"/>
      <c r="G3340" s="102"/>
      <c r="H3340" s="307"/>
      <c r="I3340" s="103"/>
      <c r="J3340" s="104"/>
      <c r="K3340" s="109"/>
      <c r="L3340" s="308"/>
      <c r="Z3340" s="309"/>
      <c r="AD3340" s="309"/>
      <c r="AR3340" s="309"/>
      <c r="AS3340" s="309"/>
      <c r="AT3340" s="309"/>
      <c r="AU3340" s="309"/>
      <c r="AV3340" s="309"/>
      <c r="AW3340" s="309"/>
      <c r="AX3340" s="309"/>
      <c r="AY3340" s="309"/>
      <c r="AZ3340" s="309"/>
      <c r="BA3340" s="309"/>
      <c r="BB3340" s="309"/>
      <c r="BC3340" s="309"/>
      <c r="BD3340" s="309"/>
      <c r="BE3340" s="309"/>
      <c r="BF3340" s="309"/>
      <c r="BG3340" s="309"/>
      <c r="BH3340" s="309"/>
      <c r="BI3340" s="309"/>
      <c r="BJ3340" s="309"/>
      <c r="BK3340" s="309"/>
      <c r="BL3340" s="309"/>
      <c r="BM3340" s="309"/>
      <c r="BN3340" s="309"/>
      <c r="BO3340" s="309"/>
      <c r="BP3340" s="309"/>
      <c r="BQ3340" s="309"/>
      <c r="BR3340" s="309"/>
      <c r="BS3340" s="309"/>
      <c r="BT3340" s="309"/>
      <c r="BU3340" s="309"/>
      <c r="BV3340" s="309"/>
      <c r="BW3340" s="309"/>
      <c r="BX3340" s="309"/>
      <c r="BY3340" s="309"/>
      <c r="BZ3340" s="309"/>
      <c r="CA3340" s="309"/>
      <c r="CB3340" s="309"/>
      <c r="CC3340" s="309"/>
      <c r="CD3340" s="309"/>
      <c r="CE3340" s="309"/>
      <c r="CF3340" s="309"/>
      <c r="CG3340" s="309"/>
      <c r="CH3340" s="309"/>
      <c r="CI3340" s="309"/>
      <c r="CJ3340" s="309"/>
      <c r="CK3340" s="309"/>
      <c r="CL3340" s="309"/>
      <c r="CM3340" s="309"/>
      <c r="CN3340" s="309"/>
      <c r="CO3340" s="309"/>
      <c r="CP3340" s="309"/>
      <c r="CQ3340" s="309"/>
      <c r="CR3340" s="309"/>
      <c r="CS3340" s="309"/>
      <c r="CT3340" s="25"/>
    </row>
    <row r="3341" spans="2:98" s="24" customFormat="1" x14ac:dyDescent="0.25">
      <c r="B3341" s="210"/>
      <c r="E3341" s="211"/>
      <c r="G3341" s="102"/>
      <c r="H3341" s="307"/>
      <c r="I3341" s="103"/>
      <c r="J3341" s="104"/>
      <c r="K3341" s="109"/>
      <c r="L3341" s="308"/>
      <c r="Z3341" s="309"/>
      <c r="AD3341" s="309"/>
      <c r="AR3341" s="309"/>
      <c r="AS3341" s="309"/>
      <c r="AT3341" s="309"/>
      <c r="AU3341" s="309"/>
      <c r="AV3341" s="309"/>
      <c r="AW3341" s="309"/>
      <c r="AX3341" s="309"/>
      <c r="AY3341" s="309"/>
      <c r="AZ3341" s="309"/>
      <c r="BA3341" s="309"/>
      <c r="BB3341" s="309"/>
      <c r="BC3341" s="309"/>
      <c r="BD3341" s="309"/>
      <c r="BE3341" s="309"/>
      <c r="BF3341" s="309"/>
      <c r="BG3341" s="309"/>
      <c r="BH3341" s="309"/>
      <c r="BI3341" s="309"/>
      <c r="BJ3341" s="309"/>
      <c r="BK3341" s="309"/>
      <c r="BL3341" s="309"/>
      <c r="BM3341" s="309"/>
      <c r="BN3341" s="309"/>
      <c r="BO3341" s="309"/>
      <c r="BP3341" s="309"/>
      <c r="BQ3341" s="309"/>
      <c r="BR3341" s="309"/>
      <c r="BS3341" s="309"/>
      <c r="BT3341" s="309"/>
      <c r="BU3341" s="309"/>
      <c r="BV3341" s="309"/>
      <c r="BW3341" s="309"/>
      <c r="BX3341" s="309"/>
      <c r="BY3341" s="309"/>
      <c r="BZ3341" s="309"/>
      <c r="CA3341" s="309"/>
      <c r="CB3341" s="309"/>
      <c r="CC3341" s="309"/>
      <c r="CD3341" s="309"/>
      <c r="CE3341" s="309"/>
      <c r="CF3341" s="309"/>
      <c r="CG3341" s="309"/>
      <c r="CH3341" s="309"/>
      <c r="CI3341" s="309"/>
      <c r="CJ3341" s="309"/>
      <c r="CK3341" s="309"/>
      <c r="CL3341" s="309"/>
      <c r="CM3341" s="309"/>
      <c r="CN3341" s="309"/>
      <c r="CO3341" s="309"/>
      <c r="CP3341" s="309"/>
      <c r="CQ3341" s="309"/>
      <c r="CR3341" s="309"/>
      <c r="CS3341" s="309"/>
      <c r="CT3341" s="25"/>
    </row>
    <row r="3342" spans="2:98" s="24" customFormat="1" x14ac:dyDescent="0.25">
      <c r="B3342" s="210"/>
      <c r="E3342" s="211"/>
      <c r="G3342" s="102"/>
      <c r="H3342" s="307"/>
      <c r="I3342" s="103"/>
      <c r="J3342" s="104"/>
      <c r="K3342" s="109"/>
      <c r="L3342" s="308"/>
      <c r="Z3342" s="309"/>
      <c r="AD3342" s="309"/>
      <c r="AR3342" s="309"/>
      <c r="AS3342" s="309"/>
      <c r="AT3342" s="309"/>
      <c r="AU3342" s="309"/>
      <c r="AV3342" s="309"/>
      <c r="AW3342" s="309"/>
      <c r="AX3342" s="309"/>
      <c r="AY3342" s="309"/>
      <c r="AZ3342" s="309"/>
      <c r="BA3342" s="309"/>
      <c r="BB3342" s="309"/>
      <c r="BC3342" s="309"/>
      <c r="BD3342" s="309"/>
      <c r="BE3342" s="309"/>
      <c r="BF3342" s="309"/>
      <c r="BG3342" s="309"/>
      <c r="BH3342" s="309"/>
      <c r="BI3342" s="309"/>
      <c r="BJ3342" s="309"/>
      <c r="BK3342" s="309"/>
      <c r="BL3342" s="309"/>
      <c r="BM3342" s="309"/>
      <c r="BN3342" s="309"/>
      <c r="BO3342" s="309"/>
      <c r="BP3342" s="309"/>
      <c r="BQ3342" s="309"/>
      <c r="BR3342" s="309"/>
      <c r="BS3342" s="309"/>
      <c r="BT3342" s="309"/>
      <c r="BU3342" s="309"/>
      <c r="BV3342" s="309"/>
      <c r="BW3342" s="309"/>
      <c r="BX3342" s="309"/>
      <c r="BY3342" s="309"/>
      <c r="BZ3342" s="309"/>
      <c r="CA3342" s="309"/>
      <c r="CB3342" s="309"/>
      <c r="CC3342" s="309"/>
      <c r="CD3342" s="309"/>
      <c r="CE3342" s="309"/>
      <c r="CF3342" s="309"/>
      <c r="CG3342" s="309"/>
      <c r="CH3342" s="309"/>
      <c r="CI3342" s="309"/>
      <c r="CJ3342" s="309"/>
      <c r="CK3342" s="309"/>
      <c r="CL3342" s="309"/>
      <c r="CM3342" s="309"/>
      <c r="CN3342" s="309"/>
      <c r="CO3342" s="309"/>
      <c r="CP3342" s="309"/>
      <c r="CQ3342" s="309"/>
      <c r="CR3342" s="309"/>
      <c r="CS3342" s="309"/>
      <c r="CT3342" s="25"/>
    </row>
    <row r="3343" spans="2:98" s="24" customFormat="1" x14ac:dyDescent="0.25">
      <c r="B3343" s="210"/>
      <c r="E3343" s="211"/>
      <c r="G3343" s="102"/>
      <c r="H3343" s="307"/>
      <c r="I3343" s="103"/>
      <c r="J3343" s="104"/>
      <c r="K3343" s="109"/>
      <c r="L3343" s="308"/>
      <c r="Z3343" s="309"/>
      <c r="AD3343" s="309"/>
      <c r="AR3343" s="309"/>
      <c r="AS3343" s="309"/>
      <c r="AT3343" s="309"/>
      <c r="AU3343" s="309"/>
      <c r="AV3343" s="309"/>
      <c r="AW3343" s="309"/>
      <c r="AX3343" s="309"/>
      <c r="AY3343" s="309"/>
      <c r="AZ3343" s="309"/>
      <c r="BA3343" s="309"/>
      <c r="BB3343" s="309"/>
      <c r="BC3343" s="309"/>
      <c r="BD3343" s="309"/>
      <c r="BE3343" s="309"/>
      <c r="BF3343" s="309"/>
      <c r="BG3343" s="309"/>
      <c r="BH3343" s="309"/>
      <c r="BI3343" s="309"/>
      <c r="BJ3343" s="309"/>
      <c r="BK3343" s="309"/>
      <c r="BL3343" s="309"/>
      <c r="BM3343" s="309"/>
      <c r="BN3343" s="309"/>
      <c r="BO3343" s="309"/>
      <c r="BP3343" s="309"/>
      <c r="BQ3343" s="309"/>
      <c r="BR3343" s="309"/>
      <c r="BS3343" s="309"/>
      <c r="BT3343" s="309"/>
      <c r="BU3343" s="309"/>
      <c r="BV3343" s="309"/>
      <c r="BW3343" s="309"/>
      <c r="BX3343" s="309"/>
      <c r="BY3343" s="309"/>
      <c r="BZ3343" s="309"/>
      <c r="CA3343" s="309"/>
      <c r="CB3343" s="309"/>
      <c r="CC3343" s="309"/>
      <c r="CD3343" s="309"/>
      <c r="CE3343" s="309"/>
      <c r="CF3343" s="309"/>
      <c r="CG3343" s="309"/>
      <c r="CH3343" s="309"/>
      <c r="CI3343" s="309"/>
      <c r="CJ3343" s="309"/>
      <c r="CK3343" s="309"/>
      <c r="CL3343" s="309"/>
      <c r="CM3343" s="309"/>
      <c r="CN3343" s="309"/>
      <c r="CO3343" s="309"/>
      <c r="CP3343" s="309"/>
      <c r="CQ3343" s="309"/>
      <c r="CR3343" s="309"/>
      <c r="CS3343" s="309"/>
      <c r="CT3343" s="25"/>
    </row>
    <row r="3344" spans="2:98" s="24" customFormat="1" x14ac:dyDescent="0.25">
      <c r="B3344" s="210"/>
      <c r="E3344" s="211"/>
      <c r="G3344" s="102"/>
      <c r="H3344" s="307"/>
      <c r="I3344" s="103"/>
      <c r="J3344" s="104"/>
      <c r="K3344" s="109"/>
      <c r="L3344" s="308"/>
      <c r="Z3344" s="309"/>
      <c r="AD3344" s="309"/>
      <c r="AR3344" s="309"/>
      <c r="AS3344" s="309"/>
      <c r="AT3344" s="309"/>
      <c r="AU3344" s="309"/>
      <c r="AV3344" s="309"/>
      <c r="AW3344" s="309"/>
      <c r="AX3344" s="309"/>
      <c r="AY3344" s="309"/>
      <c r="AZ3344" s="309"/>
      <c r="BA3344" s="309"/>
      <c r="BB3344" s="309"/>
      <c r="BC3344" s="309"/>
      <c r="BD3344" s="309"/>
      <c r="BE3344" s="309"/>
      <c r="BF3344" s="309"/>
      <c r="BG3344" s="309"/>
      <c r="BH3344" s="309"/>
      <c r="BI3344" s="309"/>
      <c r="BJ3344" s="309"/>
      <c r="BK3344" s="309"/>
      <c r="BL3344" s="309"/>
      <c r="BM3344" s="309"/>
      <c r="BN3344" s="309"/>
      <c r="BO3344" s="309"/>
      <c r="BP3344" s="309"/>
      <c r="BQ3344" s="309"/>
      <c r="BR3344" s="309"/>
      <c r="BS3344" s="309"/>
      <c r="BT3344" s="309"/>
      <c r="BU3344" s="309"/>
      <c r="BV3344" s="309"/>
      <c r="BW3344" s="309"/>
      <c r="BX3344" s="309"/>
      <c r="BY3344" s="309"/>
      <c r="BZ3344" s="309"/>
      <c r="CA3344" s="309"/>
      <c r="CB3344" s="309"/>
      <c r="CC3344" s="309"/>
      <c r="CD3344" s="309"/>
      <c r="CE3344" s="309"/>
      <c r="CF3344" s="309"/>
      <c r="CG3344" s="309"/>
      <c r="CH3344" s="309"/>
      <c r="CI3344" s="309"/>
      <c r="CJ3344" s="309"/>
      <c r="CK3344" s="309"/>
      <c r="CL3344" s="309"/>
      <c r="CM3344" s="309"/>
      <c r="CN3344" s="309"/>
      <c r="CO3344" s="309"/>
      <c r="CP3344" s="309"/>
      <c r="CQ3344" s="309"/>
      <c r="CR3344" s="309"/>
      <c r="CS3344" s="309"/>
      <c r="CT3344" s="25"/>
    </row>
    <row r="3345" spans="2:98" s="24" customFormat="1" x14ac:dyDescent="0.25">
      <c r="B3345" s="210"/>
      <c r="E3345" s="211"/>
      <c r="G3345" s="102"/>
      <c r="H3345" s="307"/>
      <c r="I3345" s="103"/>
      <c r="J3345" s="104"/>
      <c r="K3345" s="109"/>
      <c r="L3345" s="308"/>
      <c r="Z3345" s="309"/>
      <c r="AD3345" s="309"/>
      <c r="AR3345" s="309"/>
      <c r="AS3345" s="309"/>
      <c r="AT3345" s="309"/>
      <c r="AU3345" s="309"/>
      <c r="AV3345" s="309"/>
      <c r="AW3345" s="309"/>
      <c r="AX3345" s="309"/>
      <c r="AY3345" s="309"/>
      <c r="AZ3345" s="309"/>
      <c r="BA3345" s="309"/>
      <c r="BB3345" s="309"/>
      <c r="BC3345" s="309"/>
      <c r="BD3345" s="309"/>
      <c r="BE3345" s="309"/>
      <c r="BF3345" s="309"/>
      <c r="BG3345" s="309"/>
      <c r="BH3345" s="309"/>
      <c r="BI3345" s="309"/>
      <c r="BJ3345" s="309"/>
      <c r="BK3345" s="309"/>
      <c r="BL3345" s="309"/>
      <c r="BM3345" s="309"/>
      <c r="BN3345" s="309"/>
      <c r="BO3345" s="309"/>
      <c r="BP3345" s="309"/>
      <c r="BQ3345" s="309"/>
      <c r="BR3345" s="309"/>
      <c r="BS3345" s="309"/>
      <c r="BT3345" s="309"/>
      <c r="BU3345" s="309"/>
      <c r="BV3345" s="309"/>
      <c r="BW3345" s="309"/>
      <c r="BX3345" s="309"/>
      <c r="BY3345" s="309"/>
      <c r="BZ3345" s="309"/>
      <c r="CA3345" s="309"/>
      <c r="CB3345" s="309"/>
      <c r="CC3345" s="309"/>
      <c r="CD3345" s="309"/>
      <c r="CE3345" s="309"/>
      <c r="CF3345" s="309"/>
      <c r="CG3345" s="309"/>
      <c r="CH3345" s="309"/>
      <c r="CI3345" s="309"/>
      <c r="CJ3345" s="309"/>
      <c r="CK3345" s="309"/>
      <c r="CL3345" s="309"/>
      <c r="CM3345" s="309"/>
      <c r="CN3345" s="309"/>
      <c r="CO3345" s="309"/>
      <c r="CP3345" s="309"/>
      <c r="CQ3345" s="309"/>
      <c r="CR3345" s="309"/>
      <c r="CS3345" s="309"/>
      <c r="CT3345" s="25"/>
    </row>
    <row r="3346" spans="2:98" s="24" customFormat="1" x14ac:dyDescent="0.25">
      <c r="B3346" s="210"/>
      <c r="E3346" s="211"/>
      <c r="G3346" s="102"/>
      <c r="H3346" s="307"/>
      <c r="I3346" s="103"/>
      <c r="J3346" s="104"/>
      <c r="K3346" s="109"/>
      <c r="L3346" s="308"/>
      <c r="Z3346" s="309"/>
      <c r="AD3346" s="309"/>
      <c r="AR3346" s="309"/>
      <c r="AS3346" s="309"/>
      <c r="AT3346" s="309"/>
      <c r="AU3346" s="309"/>
      <c r="AV3346" s="309"/>
      <c r="AW3346" s="309"/>
      <c r="AX3346" s="309"/>
      <c r="AY3346" s="309"/>
      <c r="AZ3346" s="309"/>
      <c r="BA3346" s="309"/>
      <c r="BB3346" s="309"/>
      <c r="BC3346" s="309"/>
      <c r="BD3346" s="309"/>
      <c r="BE3346" s="309"/>
      <c r="BF3346" s="309"/>
      <c r="BG3346" s="309"/>
      <c r="BH3346" s="309"/>
      <c r="BI3346" s="309"/>
      <c r="BJ3346" s="309"/>
      <c r="BK3346" s="309"/>
      <c r="BL3346" s="309"/>
      <c r="BM3346" s="309"/>
      <c r="BN3346" s="309"/>
      <c r="BO3346" s="309"/>
      <c r="BP3346" s="309"/>
      <c r="BQ3346" s="309"/>
      <c r="BR3346" s="309"/>
      <c r="BS3346" s="309"/>
      <c r="BT3346" s="309"/>
      <c r="BU3346" s="309"/>
      <c r="BV3346" s="309"/>
      <c r="BW3346" s="309"/>
      <c r="BX3346" s="309"/>
      <c r="BY3346" s="309"/>
      <c r="BZ3346" s="309"/>
      <c r="CA3346" s="309"/>
      <c r="CB3346" s="309"/>
      <c r="CC3346" s="309"/>
      <c r="CD3346" s="309"/>
      <c r="CE3346" s="309"/>
      <c r="CF3346" s="309"/>
      <c r="CG3346" s="309"/>
      <c r="CH3346" s="309"/>
      <c r="CI3346" s="309"/>
      <c r="CJ3346" s="309"/>
      <c r="CK3346" s="309"/>
      <c r="CL3346" s="309"/>
      <c r="CM3346" s="309"/>
      <c r="CN3346" s="309"/>
      <c r="CO3346" s="309"/>
      <c r="CP3346" s="309"/>
      <c r="CQ3346" s="309"/>
      <c r="CR3346" s="309"/>
      <c r="CS3346" s="309"/>
      <c r="CT3346" s="25"/>
    </row>
    <row r="3347" spans="2:98" s="24" customFormat="1" x14ac:dyDescent="0.25">
      <c r="B3347" s="210"/>
      <c r="E3347" s="211"/>
      <c r="G3347" s="102"/>
      <c r="H3347" s="307"/>
      <c r="I3347" s="103"/>
      <c r="J3347" s="104"/>
      <c r="K3347" s="109"/>
      <c r="L3347" s="308"/>
      <c r="Z3347" s="309"/>
      <c r="AD3347" s="309"/>
      <c r="AR3347" s="309"/>
      <c r="AS3347" s="309"/>
      <c r="AT3347" s="309"/>
      <c r="AU3347" s="309"/>
      <c r="AV3347" s="309"/>
      <c r="AW3347" s="309"/>
      <c r="AX3347" s="309"/>
      <c r="AY3347" s="309"/>
      <c r="AZ3347" s="309"/>
      <c r="BA3347" s="309"/>
      <c r="BB3347" s="309"/>
      <c r="BC3347" s="309"/>
      <c r="BD3347" s="309"/>
      <c r="BE3347" s="309"/>
      <c r="BF3347" s="309"/>
      <c r="BG3347" s="309"/>
      <c r="BH3347" s="309"/>
      <c r="BI3347" s="309"/>
      <c r="BJ3347" s="309"/>
      <c r="BK3347" s="309"/>
      <c r="BL3347" s="309"/>
      <c r="BM3347" s="309"/>
      <c r="BN3347" s="309"/>
      <c r="BO3347" s="309"/>
      <c r="BP3347" s="309"/>
      <c r="BQ3347" s="309"/>
      <c r="BR3347" s="309"/>
      <c r="BS3347" s="309"/>
      <c r="BT3347" s="309"/>
      <c r="BU3347" s="309"/>
      <c r="BV3347" s="309"/>
      <c r="BW3347" s="309"/>
      <c r="BX3347" s="309"/>
      <c r="BY3347" s="309"/>
      <c r="BZ3347" s="309"/>
      <c r="CA3347" s="309"/>
      <c r="CB3347" s="309"/>
      <c r="CC3347" s="309"/>
      <c r="CD3347" s="309"/>
      <c r="CE3347" s="309"/>
      <c r="CF3347" s="309"/>
      <c r="CG3347" s="309"/>
      <c r="CH3347" s="309"/>
      <c r="CI3347" s="309"/>
      <c r="CJ3347" s="309"/>
      <c r="CK3347" s="309"/>
      <c r="CL3347" s="309"/>
      <c r="CM3347" s="309"/>
      <c r="CN3347" s="309"/>
      <c r="CO3347" s="309"/>
      <c r="CP3347" s="309"/>
      <c r="CQ3347" s="309"/>
      <c r="CR3347" s="309"/>
      <c r="CS3347" s="309"/>
      <c r="CT3347" s="25"/>
    </row>
    <row r="3348" spans="2:98" s="24" customFormat="1" x14ac:dyDescent="0.25">
      <c r="B3348" s="210"/>
      <c r="E3348" s="211"/>
      <c r="G3348" s="102"/>
      <c r="H3348" s="307"/>
      <c r="I3348" s="103"/>
      <c r="J3348" s="104"/>
      <c r="K3348" s="109"/>
      <c r="L3348" s="308"/>
      <c r="Z3348" s="309"/>
      <c r="AD3348" s="309"/>
      <c r="AR3348" s="309"/>
      <c r="AS3348" s="309"/>
      <c r="AT3348" s="309"/>
      <c r="AU3348" s="309"/>
      <c r="AV3348" s="309"/>
      <c r="AW3348" s="309"/>
      <c r="AX3348" s="309"/>
      <c r="AY3348" s="309"/>
      <c r="AZ3348" s="309"/>
      <c r="BA3348" s="309"/>
      <c r="BB3348" s="309"/>
      <c r="BC3348" s="309"/>
      <c r="BD3348" s="309"/>
      <c r="BE3348" s="309"/>
      <c r="BF3348" s="309"/>
      <c r="BG3348" s="309"/>
      <c r="BH3348" s="309"/>
      <c r="BI3348" s="309"/>
      <c r="BJ3348" s="309"/>
      <c r="BK3348" s="309"/>
      <c r="BL3348" s="309"/>
      <c r="BM3348" s="309"/>
      <c r="BN3348" s="309"/>
      <c r="BO3348" s="309"/>
      <c r="BP3348" s="309"/>
      <c r="BQ3348" s="309"/>
      <c r="BR3348" s="309"/>
      <c r="BS3348" s="309"/>
      <c r="BT3348" s="309"/>
      <c r="BU3348" s="309"/>
      <c r="BV3348" s="309"/>
      <c r="BW3348" s="309"/>
      <c r="BX3348" s="309"/>
      <c r="BY3348" s="309"/>
      <c r="BZ3348" s="309"/>
      <c r="CA3348" s="309"/>
      <c r="CB3348" s="309"/>
      <c r="CC3348" s="309"/>
      <c r="CD3348" s="309"/>
      <c r="CE3348" s="309"/>
      <c r="CF3348" s="309"/>
      <c r="CG3348" s="309"/>
      <c r="CH3348" s="309"/>
      <c r="CI3348" s="309"/>
      <c r="CJ3348" s="309"/>
      <c r="CK3348" s="309"/>
      <c r="CL3348" s="309"/>
      <c r="CM3348" s="309"/>
      <c r="CN3348" s="309"/>
      <c r="CO3348" s="309"/>
      <c r="CP3348" s="309"/>
      <c r="CQ3348" s="309"/>
      <c r="CR3348" s="309"/>
      <c r="CS3348" s="309"/>
      <c r="CT3348" s="25"/>
    </row>
    <row r="3349" spans="2:98" s="24" customFormat="1" x14ac:dyDescent="0.25">
      <c r="B3349" s="210"/>
      <c r="E3349" s="211"/>
      <c r="G3349" s="102"/>
      <c r="H3349" s="307"/>
      <c r="I3349" s="103"/>
      <c r="J3349" s="104"/>
      <c r="K3349" s="109"/>
      <c r="L3349" s="308"/>
      <c r="Z3349" s="309"/>
      <c r="AD3349" s="309"/>
      <c r="AR3349" s="309"/>
      <c r="AS3349" s="309"/>
      <c r="AT3349" s="309"/>
      <c r="AU3349" s="309"/>
      <c r="AV3349" s="309"/>
      <c r="AW3349" s="309"/>
      <c r="AX3349" s="309"/>
      <c r="AY3349" s="309"/>
      <c r="AZ3349" s="309"/>
      <c r="BA3349" s="309"/>
      <c r="BB3349" s="309"/>
      <c r="BC3349" s="309"/>
      <c r="BD3349" s="309"/>
      <c r="BE3349" s="309"/>
      <c r="BF3349" s="309"/>
      <c r="BG3349" s="309"/>
      <c r="BH3349" s="309"/>
      <c r="BI3349" s="309"/>
      <c r="BJ3349" s="309"/>
      <c r="BK3349" s="309"/>
      <c r="BL3349" s="309"/>
      <c r="BM3349" s="309"/>
      <c r="BN3349" s="309"/>
      <c r="BO3349" s="309"/>
      <c r="BP3349" s="309"/>
      <c r="BQ3349" s="309"/>
      <c r="BR3349" s="309"/>
      <c r="BS3349" s="309"/>
      <c r="BT3349" s="309"/>
      <c r="BU3349" s="309"/>
      <c r="BV3349" s="309"/>
      <c r="BW3349" s="309"/>
      <c r="BX3349" s="309"/>
      <c r="BY3349" s="309"/>
      <c r="BZ3349" s="309"/>
      <c r="CA3349" s="309"/>
      <c r="CB3349" s="309"/>
      <c r="CC3349" s="309"/>
      <c r="CD3349" s="309"/>
      <c r="CE3349" s="309"/>
      <c r="CF3349" s="309"/>
      <c r="CG3349" s="309"/>
      <c r="CH3349" s="309"/>
      <c r="CI3349" s="309"/>
      <c r="CJ3349" s="309"/>
      <c r="CK3349" s="309"/>
      <c r="CL3349" s="309"/>
      <c r="CM3349" s="309"/>
      <c r="CN3349" s="309"/>
      <c r="CO3349" s="309"/>
      <c r="CP3349" s="309"/>
      <c r="CQ3349" s="309"/>
      <c r="CR3349" s="309"/>
      <c r="CS3349" s="309"/>
      <c r="CT3349" s="25"/>
    </row>
    <row r="3350" spans="2:98" s="24" customFormat="1" x14ac:dyDescent="0.25">
      <c r="B3350" s="210"/>
      <c r="E3350" s="211"/>
      <c r="G3350" s="102"/>
      <c r="H3350" s="307"/>
      <c r="I3350" s="103"/>
      <c r="J3350" s="104"/>
      <c r="K3350" s="109"/>
      <c r="L3350" s="308"/>
      <c r="Z3350" s="309"/>
      <c r="AD3350" s="309"/>
      <c r="AR3350" s="309"/>
      <c r="AS3350" s="309"/>
      <c r="AT3350" s="309"/>
      <c r="AU3350" s="309"/>
      <c r="AV3350" s="309"/>
      <c r="AW3350" s="309"/>
      <c r="AX3350" s="309"/>
      <c r="AY3350" s="309"/>
      <c r="AZ3350" s="309"/>
      <c r="BA3350" s="309"/>
      <c r="BB3350" s="309"/>
      <c r="BC3350" s="309"/>
      <c r="BD3350" s="309"/>
      <c r="BE3350" s="309"/>
      <c r="BF3350" s="309"/>
      <c r="BG3350" s="309"/>
      <c r="BH3350" s="309"/>
      <c r="BI3350" s="309"/>
      <c r="BJ3350" s="309"/>
      <c r="BK3350" s="309"/>
      <c r="BL3350" s="309"/>
      <c r="BM3350" s="309"/>
      <c r="BN3350" s="309"/>
      <c r="BO3350" s="309"/>
      <c r="BP3350" s="309"/>
      <c r="BQ3350" s="309"/>
      <c r="BR3350" s="309"/>
      <c r="BS3350" s="309"/>
      <c r="BT3350" s="309"/>
      <c r="BU3350" s="309"/>
      <c r="BV3350" s="309"/>
      <c r="BW3350" s="309"/>
      <c r="BX3350" s="309"/>
      <c r="BY3350" s="309"/>
      <c r="BZ3350" s="309"/>
      <c r="CA3350" s="309"/>
      <c r="CB3350" s="309"/>
      <c r="CC3350" s="309"/>
      <c r="CD3350" s="309"/>
      <c r="CE3350" s="309"/>
      <c r="CF3350" s="309"/>
      <c r="CG3350" s="309"/>
      <c r="CH3350" s="309"/>
      <c r="CI3350" s="309"/>
      <c r="CJ3350" s="309"/>
      <c r="CK3350" s="309"/>
      <c r="CL3350" s="309"/>
      <c r="CM3350" s="309"/>
      <c r="CN3350" s="309"/>
      <c r="CO3350" s="309"/>
      <c r="CP3350" s="309"/>
      <c r="CQ3350" s="309"/>
      <c r="CR3350" s="309"/>
      <c r="CS3350" s="309"/>
      <c r="CT3350" s="25"/>
    </row>
    <row r="3351" spans="2:98" s="24" customFormat="1" x14ac:dyDescent="0.25">
      <c r="B3351" s="210"/>
      <c r="E3351" s="211"/>
      <c r="G3351" s="102"/>
      <c r="H3351" s="307"/>
      <c r="I3351" s="103"/>
      <c r="J3351" s="104"/>
      <c r="K3351" s="109"/>
      <c r="L3351" s="308"/>
      <c r="Z3351" s="309"/>
      <c r="AD3351" s="309"/>
      <c r="AR3351" s="309"/>
      <c r="AS3351" s="309"/>
      <c r="AT3351" s="309"/>
      <c r="AU3351" s="309"/>
      <c r="AV3351" s="309"/>
      <c r="AW3351" s="309"/>
      <c r="AX3351" s="309"/>
      <c r="AY3351" s="309"/>
      <c r="AZ3351" s="309"/>
      <c r="BA3351" s="309"/>
      <c r="BB3351" s="309"/>
      <c r="BC3351" s="309"/>
      <c r="BD3351" s="309"/>
      <c r="BE3351" s="309"/>
      <c r="BF3351" s="309"/>
      <c r="BG3351" s="309"/>
      <c r="BH3351" s="309"/>
      <c r="BI3351" s="309"/>
      <c r="BJ3351" s="309"/>
      <c r="BK3351" s="309"/>
      <c r="BL3351" s="309"/>
      <c r="BM3351" s="309"/>
      <c r="BN3351" s="309"/>
      <c r="BO3351" s="309"/>
      <c r="BP3351" s="309"/>
      <c r="BQ3351" s="309"/>
      <c r="BR3351" s="309"/>
      <c r="BS3351" s="309"/>
      <c r="BT3351" s="309"/>
      <c r="BU3351" s="309"/>
      <c r="BV3351" s="309"/>
      <c r="BW3351" s="309"/>
      <c r="BX3351" s="309"/>
      <c r="BY3351" s="309"/>
      <c r="BZ3351" s="309"/>
      <c r="CA3351" s="309"/>
      <c r="CB3351" s="309"/>
      <c r="CC3351" s="309"/>
      <c r="CD3351" s="309"/>
      <c r="CE3351" s="309"/>
      <c r="CF3351" s="309"/>
      <c r="CG3351" s="309"/>
      <c r="CH3351" s="309"/>
      <c r="CI3351" s="309"/>
      <c r="CJ3351" s="309"/>
      <c r="CK3351" s="309"/>
      <c r="CL3351" s="309"/>
      <c r="CM3351" s="309"/>
      <c r="CN3351" s="309"/>
      <c r="CO3351" s="309"/>
      <c r="CP3351" s="309"/>
      <c r="CQ3351" s="309"/>
      <c r="CR3351" s="309"/>
      <c r="CS3351" s="309"/>
      <c r="CT3351" s="25"/>
    </row>
    <row r="3352" spans="2:98" s="24" customFormat="1" x14ac:dyDescent="0.25">
      <c r="B3352" s="210"/>
      <c r="E3352" s="211"/>
      <c r="G3352" s="102"/>
      <c r="H3352" s="307"/>
      <c r="I3352" s="103"/>
      <c r="J3352" s="104"/>
      <c r="K3352" s="109"/>
      <c r="L3352" s="308"/>
      <c r="Z3352" s="309"/>
      <c r="AD3352" s="309"/>
      <c r="AR3352" s="309"/>
      <c r="AS3352" s="309"/>
      <c r="AT3352" s="309"/>
      <c r="AU3352" s="309"/>
      <c r="AV3352" s="309"/>
      <c r="AW3352" s="309"/>
      <c r="AX3352" s="309"/>
      <c r="AY3352" s="309"/>
      <c r="AZ3352" s="309"/>
      <c r="BA3352" s="309"/>
      <c r="BB3352" s="309"/>
      <c r="BC3352" s="309"/>
      <c r="BD3352" s="309"/>
      <c r="BE3352" s="309"/>
      <c r="BF3352" s="309"/>
      <c r="BG3352" s="309"/>
      <c r="BH3352" s="309"/>
      <c r="BI3352" s="309"/>
      <c r="BJ3352" s="309"/>
      <c r="BK3352" s="309"/>
      <c r="BL3352" s="309"/>
      <c r="BM3352" s="309"/>
      <c r="BN3352" s="309"/>
      <c r="BO3352" s="309"/>
      <c r="BP3352" s="309"/>
      <c r="BQ3352" s="309"/>
      <c r="BR3352" s="309"/>
      <c r="BS3352" s="309"/>
      <c r="BT3352" s="309"/>
      <c r="BU3352" s="309"/>
      <c r="BV3352" s="309"/>
      <c r="BW3352" s="309"/>
      <c r="BX3352" s="309"/>
      <c r="BY3352" s="309"/>
      <c r="BZ3352" s="309"/>
      <c r="CA3352" s="309"/>
      <c r="CB3352" s="309"/>
      <c r="CC3352" s="309"/>
      <c r="CD3352" s="309"/>
      <c r="CE3352" s="309"/>
      <c r="CF3352" s="309"/>
      <c r="CG3352" s="309"/>
      <c r="CH3352" s="309"/>
      <c r="CI3352" s="309"/>
      <c r="CJ3352" s="309"/>
      <c r="CK3352" s="309"/>
      <c r="CL3352" s="309"/>
      <c r="CM3352" s="309"/>
      <c r="CN3352" s="309"/>
      <c r="CO3352" s="309"/>
      <c r="CP3352" s="309"/>
      <c r="CQ3352" s="309"/>
      <c r="CR3352" s="309"/>
      <c r="CS3352" s="309"/>
      <c r="CT3352" s="25"/>
    </row>
    <row r="3353" spans="2:98" s="24" customFormat="1" x14ac:dyDescent="0.25">
      <c r="B3353" s="210"/>
      <c r="E3353" s="211"/>
      <c r="G3353" s="102"/>
      <c r="H3353" s="307"/>
      <c r="I3353" s="103"/>
      <c r="J3353" s="104"/>
      <c r="K3353" s="109"/>
      <c r="L3353" s="308"/>
      <c r="Z3353" s="309"/>
      <c r="AD3353" s="309"/>
      <c r="AR3353" s="309"/>
      <c r="AS3353" s="309"/>
      <c r="AT3353" s="309"/>
      <c r="AU3353" s="309"/>
      <c r="AV3353" s="309"/>
      <c r="AW3353" s="309"/>
      <c r="AX3353" s="309"/>
      <c r="AY3353" s="309"/>
      <c r="AZ3353" s="309"/>
      <c r="BA3353" s="309"/>
      <c r="BB3353" s="309"/>
      <c r="BC3353" s="309"/>
      <c r="BD3353" s="309"/>
      <c r="BE3353" s="309"/>
      <c r="BF3353" s="309"/>
      <c r="BG3353" s="309"/>
      <c r="BH3353" s="309"/>
      <c r="BI3353" s="309"/>
      <c r="BJ3353" s="309"/>
      <c r="BK3353" s="309"/>
      <c r="BL3353" s="309"/>
      <c r="BM3353" s="309"/>
      <c r="BN3353" s="309"/>
      <c r="BO3353" s="309"/>
      <c r="BP3353" s="309"/>
      <c r="BQ3353" s="309"/>
      <c r="BR3353" s="309"/>
      <c r="BS3353" s="309"/>
      <c r="BT3353" s="309"/>
      <c r="BU3353" s="309"/>
      <c r="BV3353" s="309"/>
      <c r="BW3353" s="309"/>
      <c r="BX3353" s="309"/>
      <c r="BY3353" s="309"/>
      <c r="BZ3353" s="309"/>
      <c r="CA3353" s="309"/>
      <c r="CB3353" s="309"/>
      <c r="CC3353" s="309"/>
      <c r="CD3353" s="309"/>
      <c r="CE3353" s="309"/>
      <c r="CF3353" s="309"/>
      <c r="CG3353" s="309"/>
      <c r="CH3353" s="309"/>
      <c r="CI3353" s="309"/>
      <c r="CJ3353" s="309"/>
      <c r="CK3353" s="309"/>
      <c r="CL3353" s="309"/>
      <c r="CM3353" s="309"/>
      <c r="CN3353" s="309"/>
      <c r="CO3353" s="309"/>
      <c r="CP3353" s="309"/>
      <c r="CQ3353" s="309"/>
      <c r="CR3353" s="309"/>
      <c r="CS3353" s="309"/>
      <c r="CT3353" s="25"/>
    </row>
    <row r="3354" spans="2:98" s="24" customFormat="1" x14ac:dyDescent="0.25">
      <c r="B3354" s="210"/>
      <c r="E3354" s="211"/>
      <c r="G3354" s="102"/>
      <c r="H3354" s="307"/>
      <c r="I3354" s="103"/>
      <c r="J3354" s="104"/>
      <c r="K3354" s="109"/>
      <c r="L3354" s="308"/>
      <c r="Z3354" s="309"/>
      <c r="AD3354" s="309"/>
      <c r="AR3354" s="309"/>
      <c r="AS3354" s="309"/>
      <c r="AT3354" s="309"/>
      <c r="AU3354" s="309"/>
      <c r="AV3354" s="309"/>
      <c r="AW3354" s="309"/>
      <c r="AX3354" s="309"/>
      <c r="AY3354" s="309"/>
      <c r="AZ3354" s="309"/>
      <c r="BA3354" s="309"/>
      <c r="BB3354" s="309"/>
      <c r="BC3354" s="309"/>
      <c r="BD3354" s="309"/>
      <c r="BE3354" s="309"/>
      <c r="BF3354" s="309"/>
      <c r="BG3354" s="309"/>
      <c r="BH3354" s="309"/>
      <c r="BI3354" s="309"/>
      <c r="BJ3354" s="309"/>
      <c r="BK3354" s="309"/>
      <c r="BL3354" s="309"/>
      <c r="BM3354" s="309"/>
      <c r="BN3354" s="309"/>
      <c r="BO3354" s="309"/>
      <c r="BP3354" s="309"/>
      <c r="BQ3354" s="309"/>
      <c r="BR3354" s="309"/>
      <c r="BS3354" s="309"/>
      <c r="BT3354" s="309"/>
      <c r="BU3354" s="309"/>
      <c r="BV3354" s="309"/>
      <c r="BW3354" s="309"/>
      <c r="BX3354" s="309"/>
      <c r="BY3354" s="309"/>
      <c r="BZ3354" s="309"/>
      <c r="CA3354" s="309"/>
      <c r="CB3354" s="309"/>
      <c r="CC3354" s="309"/>
      <c r="CD3354" s="309"/>
      <c r="CE3354" s="309"/>
      <c r="CF3354" s="309"/>
      <c r="CG3354" s="309"/>
      <c r="CH3354" s="309"/>
      <c r="CI3354" s="309"/>
      <c r="CJ3354" s="309"/>
      <c r="CK3354" s="309"/>
      <c r="CL3354" s="309"/>
      <c r="CM3354" s="309"/>
      <c r="CN3354" s="309"/>
      <c r="CO3354" s="309"/>
      <c r="CP3354" s="309"/>
      <c r="CQ3354" s="309"/>
      <c r="CR3354" s="309"/>
      <c r="CS3354" s="309"/>
      <c r="CT3354" s="25"/>
    </row>
    <row r="3355" spans="2:98" s="24" customFormat="1" x14ac:dyDescent="0.25">
      <c r="B3355" s="210"/>
      <c r="E3355" s="211"/>
      <c r="G3355" s="102"/>
      <c r="H3355" s="307"/>
      <c r="I3355" s="103"/>
      <c r="J3355" s="104"/>
      <c r="K3355" s="109"/>
      <c r="L3355" s="308"/>
      <c r="Z3355" s="309"/>
      <c r="AD3355" s="309"/>
      <c r="AR3355" s="309"/>
      <c r="AS3355" s="309"/>
      <c r="AT3355" s="309"/>
      <c r="AU3355" s="309"/>
      <c r="AV3355" s="309"/>
      <c r="AW3355" s="309"/>
      <c r="AX3355" s="309"/>
      <c r="AY3355" s="309"/>
      <c r="AZ3355" s="309"/>
      <c r="BA3355" s="309"/>
      <c r="BB3355" s="309"/>
      <c r="BC3355" s="309"/>
      <c r="BD3355" s="309"/>
      <c r="BE3355" s="309"/>
      <c r="BF3355" s="309"/>
      <c r="BG3355" s="309"/>
      <c r="BH3355" s="309"/>
      <c r="BI3355" s="309"/>
      <c r="BJ3355" s="309"/>
      <c r="BK3355" s="309"/>
      <c r="BL3355" s="309"/>
      <c r="BM3355" s="309"/>
      <c r="BN3355" s="309"/>
      <c r="BO3355" s="309"/>
      <c r="BP3355" s="309"/>
      <c r="BQ3355" s="309"/>
      <c r="BR3355" s="309"/>
      <c r="BS3355" s="309"/>
      <c r="BT3355" s="309"/>
      <c r="BU3355" s="309"/>
      <c r="BV3355" s="309"/>
      <c r="BW3355" s="309"/>
      <c r="BX3355" s="309"/>
      <c r="BY3355" s="309"/>
      <c r="BZ3355" s="309"/>
      <c r="CA3355" s="309"/>
      <c r="CB3355" s="309"/>
      <c r="CC3355" s="309"/>
      <c r="CD3355" s="309"/>
      <c r="CE3355" s="309"/>
      <c r="CF3355" s="309"/>
      <c r="CG3355" s="309"/>
      <c r="CH3355" s="309"/>
      <c r="CI3355" s="309"/>
      <c r="CJ3355" s="309"/>
      <c r="CK3355" s="309"/>
      <c r="CL3355" s="309"/>
      <c r="CM3355" s="309"/>
      <c r="CN3355" s="309"/>
      <c r="CO3355" s="309"/>
      <c r="CP3355" s="309"/>
      <c r="CQ3355" s="309"/>
      <c r="CR3355" s="309"/>
      <c r="CS3355" s="309"/>
      <c r="CT3355" s="25"/>
    </row>
    <row r="3356" spans="2:98" s="24" customFormat="1" x14ac:dyDescent="0.25">
      <c r="B3356" s="210"/>
      <c r="E3356" s="211"/>
      <c r="G3356" s="102"/>
      <c r="H3356" s="307"/>
      <c r="I3356" s="103"/>
      <c r="J3356" s="104"/>
      <c r="K3356" s="109"/>
      <c r="L3356" s="308"/>
      <c r="Z3356" s="309"/>
      <c r="AD3356" s="309"/>
      <c r="AR3356" s="309"/>
      <c r="AS3356" s="309"/>
      <c r="AT3356" s="309"/>
      <c r="AU3356" s="309"/>
      <c r="AV3356" s="309"/>
      <c r="AW3356" s="309"/>
      <c r="AX3356" s="309"/>
      <c r="AY3356" s="309"/>
      <c r="AZ3356" s="309"/>
      <c r="BA3356" s="309"/>
      <c r="BB3356" s="309"/>
      <c r="BC3356" s="309"/>
      <c r="BD3356" s="309"/>
      <c r="BE3356" s="309"/>
      <c r="BF3356" s="309"/>
      <c r="BG3356" s="309"/>
      <c r="BH3356" s="309"/>
      <c r="BI3356" s="309"/>
      <c r="BJ3356" s="309"/>
      <c r="BK3356" s="309"/>
      <c r="BL3356" s="309"/>
      <c r="BM3356" s="309"/>
      <c r="BN3356" s="309"/>
      <c r="BO3356" s="309"/>
      <c r="BP3356" s="309"/>
      <c r="BQ3356" s="309"/>
      <c r="BR3356" s="309"/>
      <c r="BS3356" s="309"/>
      <c r="BT3356" s="309"/>
      <c r="BU3356" s="309"/>
      <c r="BV3356" s="309"/>
      <c r="BW3356" s="309"/>
      <c r="BX3356" s="309"/>
      <c r="BY3356" s="309"/>
      <c r="BZ3356" s="309"/>
      <c r="CA3356" s="309"/>
      <c r="CB3356" s="309"/>
      <c r="CC3356" s="309"/>
      <c r="CD3356" s="309"/>
      <c r="CE3356" s="309"/>
      <c r="CF3356" s="309"/>
      <c r="CG3356" s="309"/>
      <c r="CH3356" s="309"/>
      <c r="CI3356" s="309"/>
      <c r="CJ3356" s="309"/>
      <c r="CK3356" s="309"/>
      <c r="CL3356" s="309"/>
      <c r="CM3356" s="309"/>
      <c r="CN3356" s="309"/>
      <c r="CO3356" s="309"/>
      <c r="CP3356" s="309"/>
      <c r="CQ3356" s="309"/>
      <c r="CR3356" s="309"/>
      <c r="CS3356" s="309"/>
      <c r="CT3356" s="25"/>
    </row>
    <row r="3357" spans="2:98" s="24" customFormat="1" x14ac:dyDescent="0.25">
      <c r="B3357" s="210"/>
      <c r="E3357" s="211"/>
      <c r="G3357" s="102"/>
      <c r="H3357" s="307"/>
      <c r="I3357" s="103"/>
      <c r="J3357" s="104"/>
      <c r="K3357" s="109"/>
      <c r="L3357" s="308"/>
      <c r="Z3357" s="309"/>
      <c r="AD3357" s="309"/>
      <c r="AR3357" s="309"/>
      <c r="AS3357" s="309"/>
      <c r="AT3357" s="309"/>
      <c r="AU3357" s="309"/>
      <c r="AV3357" s="309"/>
      <c r="AW3357" s="309"/>
      <c r="AX3357" s="309"/>
      <c r="AY3357" s="309"/>
      <c r="AZ3357" s="309"/>
      <c r="BA3357" s="309"/>
      <c r="BB3357" s="309"/>
      <c r="BC3357" s="309"/>
      <c r="BD3357" s="309"/>
      <c r="BE3357" s="309"/>
      <c r="BF3357" s="309"/>
      <c r="BG3357" s="309"/>
      <c r="BH3357" s="309"/>
      <c r="BI3357" s="309"/>
      <c r="BJ3357" s="309"/>
      <c r="BK3357" s="309"/>
      <c r="BL3357" s="309"/>
      <c r="BM3357" s="309"/>
      <c r="BN3357" s="309"/>
      <c r="BO3357" s="309"/>
      <c r="BP3357" s="309"/>
      <c r="BQ3357" s="309"/>
      <c r="BR3357" s="309"/>
      <c r="BS3357" s="309"/>
      <c r="BT3357" s="309"/>
      <c r="BU3357" s="309"/>
      <c r="BV3357" s="309"/>
      <c r="BW3357" s="309"/>
      <c r="BX3357" s="309"/>
      <c r="BY3357" s="309"/>
      <c r="BZ3357" s="309"/>
      <c r="CA3357" s="309"/>
      <c r="CB3357" s="309"/>
      <c r="CC3357" s="309"/>
      <c r="CD3357" s="309"/>
      <c r="CE3357" s="309"/>
      <c r="CF3357" s="309"/>
      <c r="CG3357" s="309"/>
      <c r="CH3357" s="309"/>
      <c r="CI3357" s="309"/>
      <c r="CJ3357" s="309"/>
      <c r="CK3357" s="309"/>
      <c r="CL3357" s="309"/>
      <c r="CM3357" s="309"/>
      <c r="CN3357" s="309"/>
      <c r="CO3357" s="309"/>
      <c r="CP3357" s="309"/>
      <c r="CQ3357" s="309"/>
      <c r="CR3357" s="309"/>
      <c r="CS3357" s="309"/>
      <c r="CT3357" s="25"/>
    </row>
    <row r="3358" spans="2:98" s="24" customFormat="1" x14ac:dyDescent="0.25">
      <c r="B3358" s="210"/>
      <c r="E3358" s="211"/>
      <c r="G3358" s="102"/>
      <c r="H3358" s="307"/>
      <c r="I3358" s="103"/>
      <c r="J3358" s="104"/>
      <c r="K3358" s="109"/>
      <c r="L3358" s="308"/>
      <c r="Z3358" s="309"/>
      <c r="AD3358" s="309"/>
      <c r="AR3358" s="309"/>
      <c r="AS3358" s="309"/>
      <c r="AT3358" s="309"/>
      <c r="AU3358" s="309"/>
      <c r="AV3358" s="309"/>
      <c r="AW3358" s="309"/>
      <c r="AX3358" s="309"/>
      <c r="AY3358" s="309"/>
      <c r="AZ3358" s="309"/>
      <c r="BA3358" s="309"/>
      <c r="BB3358" s="309"/>
      <c r="BC3358" s="309"/>
      <c r="BD3358" s="309"/>
      <c r="BE3358" s="309"/>
      <c r="BF3358" s="309"/>
      <c r="BG3358" s="309"/>
      <c r="BH3358" s="309"/>
      <c r="BI3358" s="309"/>
      <c r="BJ3358" s="309"/>
      <c r="BK3358" s="309"/>
      <c r="BL3358" s="309"/>
      <c r="BM3358" s="309"/>
      <c r="BN3358" s="309"/>
      <c r="BO3358" s="309"/>
      <c r="BP3358" s="309"/>
      <c r="BQ3358" s="309"/>
      <c r="BR3358" s="309"/>
      <c r="BS3358" s="309"/>
      <c r="BT3358" s="309"/>
      <c r="BU3358" s="309"/>
      <c r="BV3358" s="309"/>
      <c r="BW3358" s="309"/>
      <c r="BX3358" s="309"/>
      <c r="BY3358" s="309"/>
      <c r="BZ3358" s="309"/>
      <c r="CA3358" s="309"/>
      <c r="CB3358" s="309"/>
      <c r="CC3358" s="309"/>
      <c r="CD3358" s="309"/>
      <c r="CE3358" s="309"/>
      <c r="CF3358" s="309"/>
      <c r="CG3358" s="309"/>
      <c r="CH3358" s="309"/>
      <c r="CI3358" s="309"/>
      <c r="CJ3358" s="309"/>
      <c r="CK3358" s="309"/>
      <c r="CL3358" s="309"/>
      <c r="CM3358" s="309"/>
      <c r="CN3358" s="309"/>
      <c r="CO3358" s="309"/>
      <c r="CP3358" s="309"/>
      <c r="CQ3358" s="309"/>
      <c r="CR3358" s="309"/>
      <c r="CS3358" s="309"/>
      <c r="CT3358" s="25"/>
    </row>
    <row r="3359" spans="2:98" s="24" customFormat="1" x14ac:dyDescent="0.25">
      <c r="B3359" s="210"/>
      <c r="E3359" s="211"/>
      <c r="G3359" s="102"/>
      <c r="H3359" s="307"/>
      <c r="I3359" s="103"/>
      <c r="J3359" s="104"/>
      <c r="K3359" s="109"/>
      <c r="L3359" s="308"/>
      <c r="Z3359" s="309"/>
      <c r="AD3359" s="309"/>
      <c r="AR3359" s="309"/>
      <c r="AS3359" s="309"/>
      <c r="AT3359" s="309"/>
      <c r="AU3359" s="309"/>
      <c r="AV3359" s="309"/>
      <c r="AW3359" s="309"/>
      <c r="AX3359" s="309"/>
      <c r="AY3359" s="309"/>
      <c r="AZ3359" s="309"/>
      <c r="BA3359" s="309"/>
      <c r="BB3359" s="309"/>
      <c r="BC3359" s="309"/>
      <c r="BD3359" s="309"/>
      <c r="BE3359" s="309"/>
      <c r="BF3359" s="309"/>
      <c r="BG3359" s="309"/>
      <c r="BH3359" s="309"/>
      <c r="BI3359" s="309"/>
      <c r="BJ3359" s="309"/>
      <c r="BK3359" s="309"/>
      <c r="BL3359" s="309"/>
      <c r="BM3359" s="309"/>
      <c r="BN3359" s="309"/>
      <c r="BO3359" s="309"/>
      <c r="BP3359" s="309"/>
      <c r="BQ3359" s="309"/>
      <c r="BR3359" s="309"/>
      <c r="BS3359" s="309"/>
      <c r="BT3359" s="309"/>
      <c r="BU3359" s="309"/>
      <c r="BV3359" s="309"/>
      <c r="BW3359" s="309"/>
      <c r="BX3359" s="309"/>
      <c r="BY3359" s="309"/>
      <c r="BZ3359" s="309"/>
      <c r="CA3359" s="309"/>
      <c r="CB3359" s="309"/>
      <c r="CC3359" s="309"/>
      <c r="CD3359" s="309"/>
      <c r="CE3359" s="309"/>
      <c r="CF3359" s="309"/>
      <c r="CG3359" s="309"/>
      <c r="CH3359" s="309"/>
      <c r="CI3359" s="309"/>
      <c r="CJ3359" s="309"/>
      <c r="CK3359" s="309"/>
      <c r="CL3359" s="309"/>
      <c r="CM3359" s="309"/>
      <c r="CN3359" s="309"/>
      <c r="CO3359" s="309"/>
      <c r="CP3359" s="309"/>
      <c r="CQ3359" s="309"/>
      <c r="CR3359" s="309"/>
      <c r="CS3359" s="309"/>
      <c r="CT3359" s="25"/>
    </row>
    <row r="3360" spans="2:98" s="24" customFormat="1" x14ac:dyDescent="0.25">
      <c r="B3360" s="210"/>
      <c r="E3360" s="211"/>
      <c r="G3360" s="102"/>
      <c r="H3360" s="307"/>
      <c r="I3360" s="103"/>
      <c r="J3360" s="104"/>
      <c r="K3360" s="109"/>
      <c r="L3360" s="308"/>
      <c r="Z3360" s="309"/>
      <c r="AD3360" s="309"/>
      <c r="AR3360" s="309"/>
      <c r="AS3360" s="309"/>
      <c r="AT3360" s="309"/>
      <c r="AU3360" s="309"/>
      <c r="AV3360" s="309"/>
      <c r="AW3360" s="309"/>
      <c r="AX3360" s="309"/>
      <c r="AY3360" s="309"/>
      <c r="AZ3360" s="309"/>
      <c r="BA3360" s="309"/>
      <c r="BB3360" s="309"/>
      <c r="BC3360" s="309"/>
      <c r="BD3360" s="309"/>
      <c r="BE3360" s="309"/>
      <c r="BF3360" s="309"/>
      <c r="BG3360" s="309"/>
      <c r="BH3360" s="309"/>
      <c r="BI3360" s="309"/>
      <c r="BJ3360" s="309"/>
      <c r="BK3360" s="309"/>
      <c r="BL3360" s="309"/>
      <c r="BM3360" s="309"/>
      <c r="BN3360" s="309"/>
      <c r="BO3360" s="309"/>
      <c r="BP3360" s="309"/>
      <c r="BQ3360" s="309"/>
      <c r="BR3360" s="309"/>
      <c r="BS3360" s="309"/>
      <c r="BT3360" s="309"/>
      <c r="BU3360" s="309"/>
      <c r="BV3360" s="309"/>
      <c r="BW3360" s="309"/>
      <c r="BX3360" s="309"/>
      <c r="BY3360" s="309"/>
      <c r="BZ3360" s="309"/>
      <c r="CA3360" s="309"/>
      <c r="CB3360" s="309"/>
      <c r="CC3360" s="309"/>
      <c r="CD3360" s="309"/>
      <c r="CE3360" s="309"/>
      <c r="CF3360" s="309"/>
      <c r="CG3360" s="309"/>
      <c r="CH3360" s="309"/>
      <c r="CI3360" s="309"/>
      <c r="CJ3360" s="309"/>
      <c r="CK3360" s="309"/>
      <c r="CL3360" s="309"/>
      <c r="CM3360" s="309"/>
      <c r="CN3360" s="309"/>
      <c r="CO3360" s="309"/>
      <c r="CP3360" s="309"/>
      <c r="CQ3360" s="309"/>
      <c r="CR3360" s="309"/>
      <c r="CS3360" s="309"/>
      <c r="CT3360" s="25"/>
    </row>
    <row r="3361" spans="2:98" s="24" customFormat="1" x14ac:dyDescent="0.25">
      <c r="B3361" s="210"/>
      <c r="E3361" s="211"/>
      <c r="G3361" s="102"/>
      <c r="H3361" s="307"/>
      <c r="I3361" s="103"/>
      <c r="J3361" s="104"/>
      <c r="K3361" s="109"/>
      <c r="L3361" s="308"/>
      <c r="Z3361" s="309"/>
      <c r="AD3361" s="309"/>
      <c r="AR3361" s="309"/>
      <c r="AS3361" s="309"/>
      <c r="AT3361" s="309"/>
      <c r="AU3361" s="309"/>
      <c r="AV3361" s="309"/>
      <c r="AW3361" s="309"/>
      <c r="AX3361" s="309"/>
      <c r="AY3361" s="309"/>
      <c r="AZ3361" s="309"/>
      <c r="BA3361" s="309"/>
      <c r="BB3361" s="309"/>
      <c r="BC3361" s="309"/>
      <c r="BD3361" s="309"/>
      <c r="BE3361" s="309"/>
      <c r="BF3361" s="309"/>
      <c r="BG3361" s="309"/>
      <c r="BH3361" s="309"/>
      <c r="BI3361" s="309"/>
      <c r="BJ3361" s="309"/>
      <c r="BK3361" s="309"/>
      <c r="BL3361" s="309"/>
      <c r="BM3361" s="309"/>
      <c r="BN3361" s="309"/>
      <c r="BO3361" s="309"/>
      <c r="BP3361" s="309"/>
      <c r="BQ3361" s="309"/>
      <c r="BR3361" s="309"/>
      <c r="BS3361" s="309"/>
      <c r="BT3361" s="309"/>
      <c r="BU3361" s="309"/>
      <c r="BV3361" s="309"/>
      <c r="BW3361" s="309"/>
      <c r="BX3361" s="309"/>
      <c r="BY3361" s="309"/>
      <c r="BZ3361" s="309"/>
      <c r="CA3361" s="309"/>
      <c r="CB3361" s="309"/>
      <c r="CC3361" s="309"/>
      <c r="CD3361" s="309"/>
      <c r="CE3361" s="309"/>
      <c r="CF3361" s="309"/>
      <c r="CG3361" s="309"/>
      <c r="CH3361" s="309"/>
      <c r="CI3361" s="309"/>
      <c r="CJ3361" s="309"/>
      <c r="CK3361" s="309"/>
      <c r="CL3361" s="309"/>
      <c r="CM3361" s="309"/>
      <c r="CN3361" s="309"/>
      <c r="CO3361" s="309"/>
      <c r="CP3361" s="309"/>
      <c r="CQ3361" s="309"/>
      <c r="CR3361" s="309"/>
      <c r="CS3361" s="309"/>
      <c r="CT3361" s="25"/>
    </row>
    <row r="3362" spans="2:98" s="24" customFormat="1" x14ac:dyDescent="0.25">
      <c r="B3362" s="210"/>
      <c r="E3362" s="211"/>
      <c r="G3362" s="102"/>
      <c r="H3362" s="307"/>
      <c r="I3362" s="103"/>
      <c r="J3362" s="104"/>
      <c r="K3362" s="109"/>
      <c r="L3362" s="308"/>
      <c r="Z3362" s="309"/>
      <c r="AD3362" s="309"/>
      <c r="AR3362" s="309"/>
      <c r="AS3362" s="309"/>
      <c r="AT3362" s="309"/>
      <c r="AU3362" s="309"/>
      <c r="AV3362" s="309"/>
      <c r="AW3362" s="309"/>
      <c r="AX3362" s="309"/>
      <c r="AY3362" s="309"/>
      <c r="AZ3362" s="309"/>
      <c r="BA3362" s="309"/>
      <c r="BB3362" s="309"/>
      <c r="BC3362" s="309"/>
      <c r="BD3362" s="309"/>
      <c r="BE3362" s="309"/>
      <c r="BF3362" s="309"/>
      <c r="BG3362" s="309"/>
      <c r="BH3362" s="309"/>
      <c r="BI3362" s="309"/>
      <c r="BJ3362" s="309"/>
      <c r="BK3362" s="309"/>
      <c r="BL3362" s="309"/>
      <c r="BM3362" s="309"/>
      <c r="BN3362" s="309"/>
      <c r="BO3362" s="309"/>
      <c r="BP3362" s="309"/>
      <c r="BQ3362" s="309"/>
      <c r="BR3362" s="309"/>
      <c r="BS3362" s="309"/>
      <c r="BT3362" s="309"/>
      <c r="BU3362" s="309"/>
      <c r="BV3362" s="309"/>
      <c r="BW3362" s="309"/>
      <c r="BX3362" s="309"/>
      <c r="BY3362" s="309"/>
      <c r="BZ3362" s="309"/>
      <c r="CA3362" s="309"/>
      <c r="CB3362" s="309"/>
      <c r="CC3362" s="309"/>
      <c r="CD3362" s="309"/>
      <c r="CE3362" s="309"/>
      <c r="CF3362" s="309"/>
      <c r="CG3362" s="309"/>
      <c r="CH3362" s="309"/>
      <c r="CI3362" s="309"/>
      <c r="CJ3362" s="309"/>
      <c r="CK3362" s="309"/>
      <c r="CL3362" s="309"/>
      <c r="CM3362" s="309"/>
      <c r="CN3362" s="309"/>
      <c r="CO3362" s="309"/>
      <c r="CP3362" s="309"/>
      <c r="CQ3362" s="309"/>
      <c r="CR3362" s="309"/>
      <c r="CS3362" s="309"/>
      <c r="CT3362" s="25"/>
    </row>
    <row r="3363" spans="2:98" s="24" customFormat="1" x14ac:dyDescent="0.25">
      <c r="B3363" s="210"/>
      <c r="E3363" s="211"/>
      <c r="G3363" s="102"/>
      <c r="H3363" s="307"/>
      <c r="I3363" s="103"/>
      <c r="J3363" s="104"/>
      <c r="K3363" s="109"/>
      <c r="L3363" s="308"/>
      <c r="Z3363" s="309"/>
      <c r="AD3363" s="309"/>
      <c r="AR3363" s="309"/>
      <c r="AS3363" s="309"/>
      <c r="AT3363" s="309"/>
      <c r="AU3363" s="309"/>
      <c r="AV3363" s="309"/>
      <c r="AW3363" s="309"/>
      <c r="AX3363" s="309"/>
      <c r="AY3363" s="309"/>
      <c r="AZ3363" s="309"/>
      <c r="BA3363" s="309"/>
      <c r="BB3363" s="309"/>
      <c r="BC3363" s="309"/>
      <c r="BD3363" s="309"/>
      <c r="BE3363" s="309"/>
      <c r="BF3363" s="309"/>
      <c r="BG3363" s="309"/>
      <c r="BH3363" s="309"/>
      <c r="BI3363" s="309"/>
      <c r="BJ3363" s="309"/>
      <c r="BK3363" s="309"/>
      <c r="BL3363" s="309"/>
      <c r="BM3363" s="309"/>
      <c r="BN3363" s="309"/>
      <c r="BO3363" s="309"/>
      <c r="BP3363" s="309"/>
      <c r="BQ3363" s="309"/>
      <c r="BR3363" s="309"/>
      <c r="BS3363" s="309"/>
      <c r="BT3363" s="309"/>
      <c r="BU3363" s="309"/>
      <c r="BV3363" s="309"/>
      <c r="BW3363" s="309"/>
      <c r="BX3363" s="309"/>
      <c r="BY3363" s="309"/>
      <c r="BZ3363" s="309"/>
      <c r="CA3363" s="309"/>
      <c r="CB3363" s="309"/>
      <c r="CC3363" s="309"/>
      <c r="CD3363" s="309"/>
      <c r="CE3363" s="309"/>
      <c r="CF3363" s="309"/>
      <c r="CG3363" s="309"/>
      <c r="CH3363" s="309"/>
      <c r="CI3363" s="309"/>
      <c r="CJ3363" s="309"/>
      <c r="CK3363" s="309"/>
      <c r="CL3363" s="309"/>
      <c r="CM3363" s="309"/>
      <c r="CN3363" s="309"/>
      <c r="CO3363" s="309"/>
      <c r="CP3363" s="309"/>
      <c r="CQ3363" s="309"/>
      <c r="CR3363" s="309"/>
      <c r="CS3363" s="309"/>
      <c r="CT3363" s="25"/>
    </row>
    <row r="3364" spans="2:98" s="24" customFormat="1" x14ac:dyDescent="0.25">
      <c r="B3364" s="210"/>
      <c r="E3364" s="211"/>
      <c r="G3364" s="102"/>
      <c r="H3364" s="307"/>
      <c r="I3364" s="103"/>
      <c r="J3364" s="104"/>
      <c r="K3364" s="109"/>
      <c r="L3364" s="308"/>
      <c r="Z3364" s="309"/>
      <c r="AD3364" s="309"/>
      <c r="AR3364" s="309"/>
      <c r="AS3364" s="309"/>
      <c r="AT3364" s="309"/>
      <c r="AU3364" s="309"/>
      <c r="AV3364" s="309"/>
      <c r="AW3364" s="309"/>
      <c r="AX3364" s="309"/>
      <c r="AY3364" s="309"/>
      <c r="AZ3364" s="309"/>
      <c r="BA3364" s="309"/>
      <c r="BB3364" s="309"/>
      <c r="BC3364" s="309"/>
      <c r="BD3364" s="309"/>
      <c r="BE3364" s="309"/>
      <c r="BF3364" s="309"/>
      <c r="BG3364" s="309"/>
      <c r="BH3364" s="309"/>
      <c r="BI3364" s="309"/>
      <c r="BJ3364" s="309"/>
      <c r="BK3364" s="309"/>
      <c r="BL3364" s="309"/>
      <c r="BM3364" s="309"/>
      <c r="BN3364" s="309"/>
      <c r="BO3364" s="309"/>
      <c r="BP3364" s="309"/>
      <c r="BQ3364" s="309"/>
      <c r="BR3364" s="309"/>
      <c r="BS3364" s="309"/>
      <c r="BT3364" s="309"/>
      <c r="BU3364" s="309"/>
      <c r="BV3364" s="309"/>
      <c r="BW3364" s="309"/>
      <c r="BX3364" s="309"/>
      <c r="BY3364" s="309"/>
      <c r="BZ3364" s="309"/>
      <c r="CA3364" s="309"/>
      <c r="CB3364" s="309"/>
      <c r="CC3364" s="309"/>
      <c r="CD3364" s="309"/>
      <c r="CE3364" s="309"/>
      <c r="CF3364" s="309"/>
      <c r="CG3364" s="309"/>
      <c r="CH3364" s="309"/>
      <c r="CI3364" s="309"/>
      <c r="CJ3364" s="309"/>
      <c r="CK3364" s="309"/>
      <c r="CL3364" s="309"/>
      <c r="CM3364" s="309"/>
      <c r="CN3364" s="309"/>
      <c r="CO3364" s="309"/>
      <c r="CP3364" s="309"/>
      <c r="CQ3364" s="309"/>
      <c r="CR3364" s="309"/>
      <c r="CS3364" s="309"/>
      <c r="CT3364" s="25"/>
    </row>
    <row r="3365" spans="2:98" s="24" customFormat="1" x14ac:dyDescent="0.25">
      <c r="B3365" s="210"/>
      <c r="E3365" s="211"/>
      <c r="G3365" s="102"/>
      <c r="H3365" s="307"/>
      <c r="I3365" s="103"/>
      <c r="J3365" s="104"/>
      <c r="K3365" s="109"/>
      <c r="L3365" s="308"/>
      <c r="Z3365" s="309"/>
      <c r="AD3365" s="309"/>
      <c r="AR3365" s="309"/>
      <c r="AS3365" s="309"/>
      <c r="AT3365" s="309"/>
      <c r="AU3365" s="309"/>
      <c r="AV3365" s="309"/>
      <c r="AW3365" s="309"/>
      <c r="AX3365" s="309"/>
      <c r="AY3365" s="309"/>
      <c r="AZ3365" s="309"/>
      <c r="BA3365" s="309"/>
      <c r="BB3365" s="309"/>
      <c r="BC3365" s="309"/>
      <c r="BD3365" s="309"/>
      <c r="BE3365" s="309"/>
      <c r="BF3365" s="309"/>
      <c r="BG3365" s="309"/>
      <c r="BH3365" s="309"/>
      <c r="BI3365" s="309"/>
      <c r="BJ3365" s="309"/>
      <c r="BK3365" s="309"/>
      <c r="BL3365" s="309"/>
      <c r="BM3365" s="309"/>
      <c r="BN3365" s="309"/>
      <c r="BO3365" s="309"/>
      <c r="BP3365" s="309"/>
      <c r="BQ3365" s="309"/>
      <c r="BR3365" s="309"/>
      <c r="BS3365" s="309"/>
      <c r="BT3365" s="309"/>
      <c r="BU3365" s="309"/>
      <c r="BV3365" s="309"/>
      <c r="BW3365" s="309"/>
      <c r="BX3365" s="309"/>
      <c r="BY3365" s="309"/>
      <c r="BZ3365" s="309"/>
      <c r="CA3365" s="309"/>
      <c r="CB3365" s="309"/>
      <c r="CC3365" s="309"/>
      <c r="CD3365" s="309"/>
      <c r="CE3365" s="309"/>
      <c r="CF3365" s="309"/>
      <c r="CG3365" s="309"/>
      <c r="CH3365" s="309"/>
      <c r="CI3365" s="309"/>
      <c r="CJ3365" s="309"/>
      <c r="CK3365" s="309"/>
      <c r="CL3365" s="309"/>
      <c r="CM3365" s="309"/>
      <c r="CN3365" s="309"/>
      <c r="CO3365" s="309"/>
      <c r="CP3365" s="309"/>
      <c r="CQ3365" s="309"/>
      <c r="CR3365" s="309"/>
      <c r="CS3365" s="309"/>
      <c r="CT3365" s="25"/>
    </row>
    <row r="3366" spans="2:98" s="24" customFormat="1" x14ac:dyDescent="0.25">
      <c r="B3366" s="210"/>
      <c r="E3366" s="211"/>
      <c r="G3366" s="102"/>
      <c r="H3366" s="307"/>
      <c r="I3366" s="103"/>
      <c r="J3366" s="104"/>
      <c r="K3366" s="109"/>
      <c r="L3366" s="308"/>
      <c r="Z3366" s="309"/>
      <c r="AD3366" s="309"/>
      <c r="AR3366" s="309"/>
      <c r="AS3366" s="309"/>
      <c r="AT3366" s="309"/>
      <c r="AU3366" s="309"/>
      <c r="AV3366" s="309"/>
      <c r="AW3366" s="309"/>
      <c r="AX3366" s="309"/>
      <c r="AY3366" s="309"/>
      <c r="AZ3366" s="309"/>
      <c r="BA3366" s="309"/>
      <c r="BB3366" s="309"/>
      <c r="BC3366" s="309"/>
      <c r="BD3366" s="309"/>
      <c r="BE3366" s="309"/>
      <c r="BF3366" s="309"/>
      <c r="BG3366" s="309"/>
      <c r="BH3366" s="309"/>
      <c r="BI3366" s="309"/>
      <c r="BJ3366" s="309"/>
      <c r="BK3366" s="309"/>
      <c r="BL3366" s="309"/>
      <c r="BM3366" s="309"/>
      <c r="BN3366" s="309"/>
      <c r="BO3366" s="309"/>
      <c r="BP3366" s="309"/>
      <c r="BQ3366" s="309"/>
      <c r="BR3366" s="309"/>
      <c r="BS3366" s="309"/>
      <c r="BT3366" s="309"/>
      <c r="BU3366" s="309"/>
      <c r="BV3366" s="309"/>
      <c r="BW3366" s="309"/>
      <c r="BX3366" s="309"/>
      <c r="BY3366" s="309"/>
      <c r="BZ3366" s="309"/>
      <c r="CA3366" s="309"/>
      <c r="CB3366" s="309"/>
      <c r="CC3366" s="309"/>
      <c r="CD3366" s="309"/>
      <c r="CE3366" s="309"/>
      <c r="CF3366" s="309"/>
      <c r="CG3366" s="309"/>
      <c r="CH3366" s="309"/>
      <c r="CI3366" s="309"/>
      <c r="CJ3366" s="309"/>
      <c r="CK3366" s="309"/>
      <c r="CL3366" s="309"/>
      <c r="CM3366" s="309"/>
      <c r="CN3366" s="309"/>
      <c r="CO3366" s="309"/>
      <c r="CP3366" s="309"/>
      <c r="CQ3366" s="309"/>
      <c r="CR3366" s="309"/>
      <c r="CS3366" s="309"/>
      <c r="CT3366" s="25"/>
    </row>
    <row r="3367" spans="2:98" s="24" customFormat="1" x14ac:dyDescent="0.25">
      <c r="B3367" s="210"/>
      <c r="E3367" s="211"/>
      <c r="G3367" s="102"/>
      <c r="H3367" s="307"/>
      <c r="I3367" s="103"/>
      <c r="J3367" s="104"/>
      <c r="K3367" s="109"/>
      <c r="L3367" s="308"/>
      <c r="Z3367" s="309"/>
      <c r="AD3367" s="309"/>
      <c r="AR3367" s="309"/>
      <c r="AS3367" s="309"/>
      <c r="AT3367" s="309"/>
      <c r="AU3367" s="309"/>
      <c r="AV3367" s="309"/>
      <c r="AW3367" s="309"/>
      <c r="AX3367" s="309"/>
      <c r="AY3367" s="309"/>
      <c r="AZ3367" s="309"/>
      <c r="BA3367" s="309"/>
      <c r="BB3367" s="309"/>
      <c r="BC3367" s="309"/>
      <c r="BD3367" s="309"/>
      <c r="BE3367" s="309"/>
      <c r="BF3367" s="309"/>
      <c r="BG3367" s="309"/>
      <c r="BH3367" s="309"/>
      <c r="BI3367" s="309"/>
      <c r="BJ3367" s="309"/>
      <c r="BK3367" s="309"/>
      <c r="BL3367" s="309"/>
      <c r="BM3367" s="309"/>
      <c r="BN3367" s="309"/>
      <c r="BO3367" s="309"/>
      <c r="BP3367" s="309"/>
      <c r="BQ3367" s="309"/>
      <c r="BR3367" s="309"/>
      <c r="BS3367" s="309"/>
      <c r="BT3367" s="309"/>
      <c r="BU3367" s="309"/>
      <c r="BV3367" s="309"/>
      <c r="BW3367" s="309"/>
      <c r="BX3367" s="309"/>
      <c r="BY3367" s="309"/>
      <c r="BZ3367" s="309"/>
      <c r="CA3367" s="309"/>
      <c r="CB3367" s="309"/>
      <c r="CC3367" s="309"/>
      <c r="CD3367" s="309"/>
      <c r="CE3367" s="309"/>
      <c r="CF3367" s="309"/>
      <c r="CG3367" s="309"/>
      <c r="CH3367" s="309"/>
      <c r="CI3367" s="309"/>
      <c r="CJ3367" s="309"/>
      <c r="CK3367" s="309"/>
      <c r="CL3367" s="309"/>
      <c r="CM3367" s="309"/>
      <c r="CN3367" s="309"/>
      <c r="CO3367" s="309"/>
      <c r="CP3367" s="309"/>
      <c r="CQ3367" s="309"/>
      <c r="CR3367" s="309"/>
      <c r="CS3367" s="309"/>
      <c r="CT3367" s="25"/>
    </row>
    <row r="3368" spans="2:98" s="24" customFormat="1" x14ac:dyDescent="0.25">
      <c r="B3368" s="210"/>
      <c r="E3368" s="211"/>
      <c r="G3368" s="102"/>
      <c r="H3368" s="307"/>
      <c r="I3368" s="103"/>
      <c r="J3368" s="104"/>
      <c r="K3368" s="109"/>
      <c r="L3368" s="308"/>
      <c r="Z3368" s="309"/>
      <c r="AD3368" s="309"/>
      <c r="AR3368" s="309"/>
      <c r="AS3368" s="309"/>
      <c r="AT3368" s="309"/>
      <c r="AU3368" s="309"/>
      <c r="AV3368" s="309"/>
      <c r="AW3368" s="309"/>
      <c r="AX3368" s="309"/>
      <c r="AY3368" s="309"/>
      <c r="AZ3368" s="309"/>
      <c r="BA3368" s="309"/>
      <c r="BB3368" s="309"/>
      <c r="BC3368" s="309"/>
      <c r="BD3368" s="309"/>
      <c r="BE3368" s="309"/>
      <c r="BF3368" s="309"/>
      <c r="BG3368" s="309"/>
      <c r="BH3368" s="309"/>
      <c r="BI3368" s="309"/>
      <c r="BJ3368" s="309"/>
      <c r="BK3368" s="309"/>
      <c r="BL3368" s="309"/>
      <c r="BM3368" s="309"/>
      <c r="BN3368" s="309"/>
      <c r="BO3368" s="309"/>
      <c r="BP3368" s="309"/>
      <c r="BQ3368" s="309"/>
      <c r="BR3368" s="309"/>
      <c r="BS3368" s="309"/>
      <c r="BT3368" s="309"/>
      <c r="BU3368" s="309"/>
      <c r="BV3368" s="309"/>
      <c r="BW3368" s="309"/>
      <c r="BX3368" s="309"/>
      <c r="BY3368" s="309"/>
      <c r="BZ3368" s="309"/>
      <c r="CA3368" s="309"/>
      <c r="CB3368" s="309"/>
      <c r="CC3368" s="309"/>
      <c r="CD3368" s="309"/>
      <c r="CE3368" s="309"/>
      <c r="CF3368" s="309"/>
      <c r="CG3368" s="309"/>
      <c r="CH3368" s="309"/>
      <c r="CI3368" s="309"/>
      <c r="CJ3368" s="309"/>
      <c r="CK3368" s="309"/>
      <c r="CL3368" s="309"/>
      <c r="CM3368" s="309"/>
      <c r="CN3368" s="309"/>
      <c r="CO3368" s="309"/>
      <c r="CP3368" s="309"/>
      <c r="CQ3368" s="309"/>
      <c r="CR3368" s="309"/>
      <c r="CS3368" s="309"/>
      <c r="CT3368" s="25"/>
    </row>
    <row r="3369" spans="2:98" s="24" customFormat="1" x14ac:dyDescent="0.25">
      <c r="B3369" s="210"/>
      <c r="E3369" s="211"/>
      <c r="G3369" s="102"/>
      <c r="H3369" s="307"/>
      <c r="I3369" s="103"/>
      <c r="J3369" s="104"/>
      <c r="K3369" s="109"/>
      <c r="L3369" s="308"/>
      <c r="Z3369" s="309"/>
      <c r="AD3369" s="309"/>
      <c r="AR3369" s="309"/>
      <c r="AS3369" s="309"/>
      <c r="AT3369" s="309"/>
      <c r="AU3369" s="309"/>
      <c r="AV3369" s="309"/>
      <c r="AW3369" s="309"/>
      <c r="AX3369" s="309"/>
      <c r="AY3369" s="309"/>
      <c r="AZ3369" s="309"/>
      <c r="BA3369" s="309"/>
      <c r="BB3369" s="309"/>
      <c r="BC3369" s="309"/>
      <c r="BD3369" s="309"/>
      <c r="BE3369" s="309"/>
      <c r="BF3369" s="309"/>
      <c r="BG3369" s="309"/>
      <c r="BH3369" s="309"/>
      <c r="BI3369" s="309"/>
      <c r="BJ3369" s="309"/>
      <c r="BK3369" s="309"/>
      <c r="BL3369" s="309"/>
      <c r="BM3369" s="309"/>
      <c r="BN3369" s="309"/>
      <c r="BO3369" s="309"/>
      <c r="BP3369" s="309"/>
      <c r="BQ3369" s="309"/>
      <c r="BR3369" s="309"/>
      <c r="BS3369" s="309"/>
      <c r="BT3369" s="309"/>
      <c r="BU3369" s="309"/>
      <c r="BV3369" s="309"/>
      <c r="BW3369" s="309"/>
      <c r="BX3369" s="309"/>
      <c r="BY3369" s="309"/>
      <c r="BZ3369" s="309"/>
      <c r="CA3369" s="309"/>
      <c r="CB3369" s="309"/>
      <c r="CC3369" s="309"/>
      <c r="CD3369" s="309"/>
      <c r="CE3369" s="309"/>
      <c r="CF3369" s="309"/>
      <c r="CG3369" s="309"/>
      <c r="CH3369" s="309"/>
      <c r="CI3369" s="309"/>
      <c r="CJ3369" s="309"/>
      <c r="CK3369" s="309"/>
      <c r="CL3369" s="309"/>
      <c r="CM3369" s="309"/>
      <c r="CN3369" s="309"/>
      <c r="CO3369" s="309"/>
      <c r="CP3369" s="309"/>
      <c r="CQ3369" s="309"/>
      <c r="CR3369" s="309"/>
      <c r="CS3369" s="309"/>
      <c r="CT3369" s="25"/>
    </row>
    <row r="3370" spans="2:98" s="24" customFormat="1" x14ac:dyDescent="0.25">
      <c r="B3370" s="210"/>
      <c r="E3370" s="211"/>
      <c r="G3370" s="102"/>
      <c r="H3370" s="307"/>
      <c r="I3370" s="103"/>
      <c r="J3370" s="104"/>
      <c r="K3370" s="109"/>
      <c r="L3370" s="308"/>
      <c r="Z3370" s="309"/>
      <c r="AD3370" s="309"/>
      <c r="AR3370" s="309"/>
      <c r="AS3370" s="309"/>
      <c r="AT3370" s="309"/>
      <c r="AU3370" s="309"/>
      <c r="AV3370" s="309"/>
      <c r="AW3370" s="309"/>
      <c r="AX3370" s="309"/>
      <c r="AY3370" s="309"/>
      <c r="AZ3370" s="309"/>
      <c r="BA3370" s="309"/>
      <c r="BB3370" s="309"/>
      <c r="BC3370" s="309"/>
      <c r="BD3370" s="309"/>
      <c r="BE3370" s="309"/>
      <c r="BF3370" s="309"/>
      <c r="BG3370" s="309"/>
      <c r="BH3370" s="309"/>
      <c r="BI3370" s="309"/>
      <c r="BJ3370" s="309"/>
      <c r="BK3370" s="309"/>
      <c r="BL3370" s="309"/>
      <c r="BM3370" s="309"/>
      <c r="BN3370" s="309"/>
      <c r="BO3370" s="309"/>
      <c r="BP3370" s="309"/>
      <c r="BQ3370" s="309"/>
      <c r="BR3370" s="309"/>
      <c r="BS3370" s="309"/>
      <c r="BT3370" s="309"/>
      <c r="BU3370" s="309"/>
      <c r="BV3370" s="309"/>
      <c r="BW3370" s="309"/>
      <c r="BX3370" s="309"/>
      <c r="BY3370" s="309"/>
      <c r="BZ3370" s="309"/>
      <c r="CA3370" s="309"/>
      <c r="CB3370" s="309"/>
      <c r="CC3370" s="309"/>
      <c r="CD3370" s="309"/>
      <c r="CE3370" s="309"/>
      <c r="CF3370" s="309"/>
      <c r="CG3370" s="309"/>
      <c r="CH3370" s="309"/>
      <c r="CI3370" s="309"/>
      <c r="CJ3370" s="309"/>
      <c r="CK3370" s="309"/>
      <c r="CL3370" s="309"/>
      <c r="CM3370" s="309"/>
      <c r="CN3370" s="309"/>
      <c r="CO3370" s="309"/>
      <c r="CP3370" s="309"/>
      <c r="CQ3370" s="309"/>
      <c r="CR3370" s="309"/>
      <c r="CS3370" s="309"/>
      <c r="CT3370" s="25"/>
    </row>
    <row r="3371" spans="2:98" s="24" customFormat="1" x14ac:dyDescent="0.25">
      <c r="B3371" s="210"/>
      <c r="E3371" s="211"/>
      <c r="G3371" s="102"/>
      <c r="H3371" s="307"/>
      <c r="I3371" s="103"/>
      <c r="J3371" s="104"/>
      <c r="K3371" s="109"/>
      <c r="L3371" s="308"/>
      <c r="Z3371" s="309"/>
      <c r="AD3371" s="309"/>
      <c r="AR3371" s="309"/>
      <c r="AS3371" s="309"/>
      <c r="AT3371" s="309"/>
      <c r="AU3371" s="309"/>
      <c r="AV3371" s="309"/>
      <c r="AW3371" s="309"/>
      <c r="AX3371" s="309"/>
      <c r="AY3371" s="309"/>
      <c r="AZ3371" s="309"/>
      <c r="BA3371" s="309"/>
      <c r="BB3371" s="309"/>
      <c r="BC3371" s="309"/>
      <c r="BD3371" s="309"/>
      <c r="BE3371" s="309"/>
      <c r="BF3371" s="309"/>
      <c r="BG3371" s="309"/>
      <c r="BH3371" s="309"/>
      <c r="BI3371" s="309"/>
      <c r="BJ3371" s="309"/>
      <c r="BK3371" s="309"/>
      <c r="BL3371" s="309"/>
      <c r="BM3371" s="309"/>
      <c r="BN3371" s="309"/>
      <c r="BO3371" s="309"/>
      <c r="BP3371" s="309"/>
      <c r="BQ3371" s="309"/>
      <c r="BR3371" s="309"/>
      <c r="BS3371" s="309"/>
      <c r="BT3371" s="309"/>
      <c r="BU3371" s="309"/>
      <c r="BV3371" s="309"/>
      <c r="BW3371" s="309"/>
      <c r="BX3371" s="309"/>
      <c r="BY3371" s="309"/>
      <c r="BZ3371" s="309"/>
      <c r="CA3371" s="309"/>
      <c r="CB3371" s="309"/>
      <c r="CC3371" s="309"/>
      <c r="CD3371" s="309"/>
      <c r="CE3371" s="309"/>
      <c r="CF3371" s="309"/>
      <c r="CG3371" s="309"/>
      <c r="CH3371" s="309"/>
      <c r="CI3371" s="309"/>
      <c r="CJ3371" s="309"/>
      <c r="CK3371" s="309"/>
      <c r="CL3371" s="309"/>
      <c r="CM3371" s="309"/>
      <c r="CN3371" s="309"/>
      <c r="CO3371" s="309"/>
      <c r="CP3371" s="309"/>
      <c r="CQ3371" s="309"/>
      <c r="CR3371" s="309"/>
      <c r="CS3371" s="309"/>
      <c r="CT3371" s="25"/>
    </row>
    <row r="3372" spans="2:98" s="24" customFormat="1" x14ac:dyDescent="0.25">
      <c r="B3372" s="210"/>
      <c r="E3372" s="211"/>
      <c r="G3372" s="102"/>
      <c r="H3372" s="307"/>
      <c r="I3372" s="103"/>
      <c r="J3372" s="104"/>
      <c r="K3372" s="109"/>
      <c r="L3372" s="308"/>
      <c r="Z3372" s="309"/>
      <c r="AD3372" s="309"/>
      <c r="AR3372" s="309"/>
      <c r="AS3372" s="309"/>
      <c r="AT3372" s="309"/>
      <c r="AU3372" s="309"/>
      <c r="AV3372" s="309"/>
      <c r="AW3372" s="309"/>
      <c r="AX3372" s="309"/>
      <c r="AY3372" s="309"/>
      <c r="AZ3372" s="309"/>
      <c r="BA3372" s="309"/>
      <c r="BB3372" s="309"/>
      <c r="BC3372" s="309"/>
      <c r="BD3372" s="309"/>
      <c r="BE3372" s="309"/>
      <c r="BF3372" s="309"/>
      <c r="BG3372" s="309"/>
      <c r="BH3372" s="309"/>
      <c r="BI3372" s="309"/>
      <c r="BJ3372" s="309"/>
      <c r="BK3372" s="309"/>
      <c r="BL3372" s="309"/>
      <c r="BM3372" s="309"/>
      <c r="BN3372" s="309"/>
      <c r="BO3372" s="309"/>
      <c r="BP3372" s="309"/>
      <c r="BQ3372" s="309"/>
      <c r="BR3372" s="309"/>
      <c r="BS3372" s="309"/>
      <c r="BT3372" s="309"/>
      <c r="BU3372" s="309"/>
      <c r="BV3372" s="309"/>
      <c r="BW3372" s="309"/>
      <c r="BX3372" s="309"/>
      <c r="BY3372" s="309"/>
      <c r="BZ3372" s="309"/>
      <c r="CA3372" s="309"/>
      <c r="CB3372" s="309"/>
      <c r="CC3372" s="309"/>
      <c r="CD3372" s="309"/>
      <c r="CE3372" s="309"/>
      <c r="CF3372" s="309"/>
      <c r="CG3372" s="309"/>
      <c r="CH3372" s="309"/>
      <c r="CI3372" s="309"/>
      <c r="CJ3372" s="309"/>
      <c r="CK3372" s="309"/>
      <c r="CL3372" s="309"/>
      <c r="CM3372" s="309"/>
      <c r="CN3372" s="309"/>
      <c r="CO3372" s="309"/>
      <c r="CP3372" s="309"/>
      <c r="CQ3372" s="309"/>
      <c r="CR3372" s="309"/>
      <c r="CS3372" s="309"/>
      <c r="CT3372" s="25"/>
    </row>
    <row r="3373" spans="2:98" s="24" customFormat="1" x14ac:dyDescent="0.25">
      <c r="B3373" s="210"/>
      <c r="E3373" s="211"/>
      <c r="G3373" s="102"/>
      <c r="H3373" s="307"/>
      <c r="I3373" s="103"/>
      <c r="J3373" s="104"/>
      <c r="K3373" s="109"/>
      <c r="L3373" s="308"/>
      <c r="Z3373" s="309"/>
      <c r="AD3373" s="309"/>
      <c r="AR3373" s="309"/>
      <c r="AS3373" s="309"/>
      <c r="AT3373" s="309"/>
      <c r="AU3373" s="309"/>
      <c r="AV3373" s="309"/>
      <c r="AW3373" s="309"/>
      <c r="AX3373" s="309"/>
      <c r="AY3373" s="309"/>
      <c r="AZ3373" s="309"/>
      <c r="BA3373" s="309"/>
      <c r="BB3373" s="309"/>
      <c r="BC3373" s="309"/>
      <c r="BD3373" s="309"/>
      <c r="BE3373" s="309"/>
      <c r="BF3373" s="309"/>
      <c r="BG3373" s="309"/>
      <c r="BH3373" s="309"/>
      <c r="BI3373" s="309"/>
      <c r="BJ3373" s="309"/>
      <c r="BK3373" s="309"/>
      <c r="BL3373" s="309"/>
      <c r="BM3373" s="309"/>
      <c r="BN3373" s="309"/>
      <c r="BO3373" s="309"/>
      <c r="BP3373" s="309"/>
      <c r="BQ3373" s="309"/>
      <c r="BR3373" s="309"/>
      <c r="BS3373" s="309"/>
      <c r="BT3373" s="309"/>
      <c r="BU3373" s="309"/>
      <c r="BV3373" s="309"/>
      <c r="BW3373" s="309"/>
      <c r="BX3373" s="309"/>
      <c r="BY3373" s="309"/>
      <c r="BZ3373" s="309"/>
      <c r="CA3373" s="309"/>
      <c r="CB3373" s="309"/>
      <c r="CC3373" s="309"/>
      <c r="CD3373" s="309"/>
      <c r="CE3373" s="309"/>
      <c r="CF3373" s="309"/>
      <c r="CG3373" s="309"/>
      <c r="CH3373" s="309"/>
      <c r="CI3373" s="309"/>
      <c r="CJ3373" s="309"/>
      <c r="CK3373" s="309"/>
      <c r="CL3373" s="309"/>
      <c r="CM3373" s="309"/>
      <c r="CN3373" s="309"/>
      <c r="CO3373" s="309"/>
      <c r="CP3373" s="309"/>
      <c r="CQ3373" s="309"/>
      <c r="CR3373" s="309"/>
      <c r="CS3373" s="309"/>
      <c r="CT3373" s="25"/>
    </row>
    <row r="3374" spans="2:98" s="24" customFormat="1" x14ac:dyDescent="0.25">
      <c r="B3374" s="210"/>
      <c r="E3374" s="211"/>
      <c r="G3374" s="102"/>
      <c r="H3374" s="307"/>
      <c r="I3374" s="103"/>
      <c r="J3374" s="104"/>
      <c r="K3374" s="109"/>
      <c r="L3374" s="308"/>
      <c r="Z3374" s="309"/>
      <c r="AD3374" s="309"/>
      <c r="AR3374" s="309"/>
      <c r="AS3374" s="309"/>
      <c r="AT3374" s="309"/>
      <c r="AU3374" s="309"/>
      <c r="AV3374" s="309"/>
      <c r="AW3374" s="309"/>
      <c r="AX3374" s="309"/>
      <c r="AY3374" s="309"/>
      <c r="AZ3374" s="309"/>
      <c r="BA3374" s="309"/>
      <c r="BB3374" s="309"/>
      <c r="BC3374" s="309"/>
      <c r="BD3374" s="309"/>
      <c r="BE3374" s="309"/>
      <c r="BF3374" s="309"/>
      <c r="BG3374" s="309"/>
      <c r="BH3374" s="309"/>
      <c r="BI3374" s="309"/>
      <c r="BJ3374" s="309"/>
      <c r="BK3374" s="309"/>
      <c r="BL3374" s="309"/>
      <c r="BM3374" s="309"/>
      <c r="BN3374" s="309"/>
      <c r="BO3374" s="309"/>
      <c r="BP3374" s="309"/>
      <c r="BQ3374" s="309"/>
      <c r="BR3374" s="309"/>
      <c r="BS3374" s="309"/>
      <c r="BT3374" s="309"/>
      <c r="BU3374" s="309"/>
      <c r="BV3374" s="309"/>
      <c r="BW3374" s="309"/>
      <c r="BX3374" s="309"/>
      <c r="BY3374" s="309"/>
      <c r="BZ3374" s="309"/>
      <c r="CA3374" s="309"/>
      <c r="CB3374" s="309"/>
      <c r="CC3374" s="309"/>
      <c r="CD3374" s="309"/>
      <c r="CE3374" s="309"/>
      <c r="CF3374" s="309"/>
      <c r="CG3374" s="309"/>
      <c r="CH3374" s="309"/>
      <c r="CI3374" s="309"/>
      <c r="CJ3374" s="309"/>
      <c r="CK3374" s="309"/>
      <c r="CL3374" s="309"/>
      <c r="CM3374" s="309"/>
      <c r="CN3374" s="309"/>
      <c r="CO3374" s="309"/>
      <c r="CP3374" s="309"/>
      <c r="CQ3374" s="309"/>
      <c r="CR3374" s="309"/>
      <c r="CS3374" s="309"/>
      <c r="CT3374" s="25"/>
    </row>
    <row r="3375" spans="2:98" s="24" customFormat="1" x14ac:dyDescent="0.25">
      <c r="B3375" s="210"/>
      <c r="E3375" s="211"/>
      <c r="G3375" s="102"/>
      <c r="H3375" s="307"/>
      <c r="I3375" s="103"/>
      <c r="J3375" s="104"/>
      <c r="K3375" s="109"/>
      <c r="L3375" s="308"/>
      <c r="Z3375" s="309"/>
      <c r="AD3375" s="309"/>
      <c r="AR3375" s="309"/>
      <c r="AS3375" s="309"/>
      <c r="AT3375" s="309"/>
      <c r="AU3375" s="309"/>
      <c r="AV3375" s="309"/>
      <c r="AW3375" s="309"/>
      <c r="AX3375" s="309"/>
      <c r="AY3375" s="309"/>
      <c r="AZ3375" s="309"/>
      <c r="BA3375" s="309"/>
      <c r="BB3375" s="309"/>
      <c r="BC3375" s="309"/>
      <c r="BD3375" s="309"/>
      <c r="BE3375" s="309"/>
      <c r="BF3375" s="309"/>
      <c r="BG3375" s="309"/>
      <c r="BH3375" s="309"/>
      <c r="BI3375" s="309"/>
      <c r="BJ3375" s="309"/>
      <c r="BK3375" s="309"/>
      <c r="BL3375" s="309"/>
      <c r="BM3375" s="309"/>
      <c r="BN3375" s="309"/>
      <c r="BO3375" s="309"/>
      <c r="BP3375" s="309"/>
      <c r="BQ3375" s="309"/>
      <c r="BR3375" s="309"/>
      <c r="BS3375" s="309"/>
      <c r="BT3375" s="309"/>
      <c r="BU3375" s="309"/>
      <c r="BV3375" s="309"/>
      <c r="BW3375" s="309"/>
      <c r="BX3375" s="309"/>
      <c r="BY3375" s="309"/>
      <c r="BZ3375" s="309"/>
      <c r="CA3375" s="309"/>
      <c r="CB3375" s="309"/>
      <c r="CC3375" s="309"/>
      <c r="CD3375" s="309"/>
      <c r="CE3375" s="309"/>
      <c r="CF3375" s="309"/>
      <c r="CG3375" s="309"/>
      <c r="CH3375" s="309"/>
      <c r="CI3375" s="309"/>
      <c r="CJ3375" s="309"/>
      <c r="CK3375" s="309"/>
      <c r="CL3375" s="309"/>
      <c r="CM3375" s="309"/>
      <c r="CN3375" s="309"/>
      <c r="CO3375" s="309"/>
      <c r="CP3375" s="309"/>
      <c r="CQ3375" s="309"/>
      <c r="CR3375" s="309"/>
      <c r="CS3375" s="309"/>
      <c r="CT3375" s="25"/>
    </row>
    <row r="3376" spans="2:98" s="24" customFormat="1" x14ac:dyDescent="0.25">
      <c r="B3376" s="210"/>
      <c r="E3376" s="211"/>
      <c r="G3376" s="102"/>
      <c r="H3376" s="307"/>
      <c r="I3376" s="103"/>
      <c r="J3376" s="104"/>
      <c r="K3376" s="109"/>
      <c r="L3376" s="308"/>
      <c r="Z3376" s="309"/>
      <c r="AD3376" s="309"/>
      <c r="AR3376" s="309"/>
      <c r="AS3376" s="309"/>
      <c r="AT3376" s="309"/>
      <c r="AU3376" s="309"/>
      <c r="AV3376" s="309"/>
      <c r="AW3376" s="309"/>
      <c r="AX3376" s="309"/>
      <c r="AY3376" s="309"/>
      <c r="AZ3376" s="309"/>
      <c r="BA3376" s="309"/>
      <c r="BB3376" s="309"/>
      <c r="BC3376" s="309"/>
      <c r="BD3376" s="309"/>
      <c r="BE3376" s="309"/>
      <c r="BF3376" s="309"/>
      <c r="BG3376" s="309"/>
      <c r="BH3376" s="309"/>
      <c r="BI3376" s="309"/>
      <c r="BJ3376" s="309"/>
      <c r="BK3376" s="309"/>
      <c r="BL3376" s="309"/>
      <c r="BM3376" s="309"/>
      <c r="BN3376" s="309"/>
      <c r="BO3376" s="309"/>
      <c r="BP3376" s="309"/>
      <c r="BQ3376" s="309"/>
      <c r="BR3376" s="309"/>
      <c r="BS3376" s="309"/>
      <c r="BT3376" s="309"/>
      <c r="BU3376" s="309"/>
      <c r="BV3376" s="309"/>
      <c r="BW3376" s="309"/>
      <c r="BX3376" s="309"/>
      <c r="BY3376" s="309"/>
      <c r="BZ3376" s="309"/>
      <c r="CA3376" s="309"/>
      <c r="CB3376" s="309"/>
      <c r="CC3376" s="309"/>
      <c r="CD3376" s="309"/>
      <c r="CE3376" s="309"/>
      <c r="CF3376" s="309"/>
      <c r="CG3376" s="309"/>
      <c r="CH3376" s="309"/>
      <c r="CI3376" s="309"/>
      <c r="CJ3376" s="309"/>
      <c r="CK3376" s="309"/>
      <c r="CL3376" s="309"/>
      <c r="CM3376" s="309"/>
      <c r="CN3376" s="309"/>
      <c r="CO3376" s="309"/>
      <c r="CP3376" s="309"/>
      <c r="CQ3376" s="309"/>
      <c r="CR3376" s="309"/>
      <c r="CS3376" s="309"/>
      <c r="CT3376" s="25"/>
    </row>
    <row r="3377" spans="2:98" s="24" customFormat="1" x14ac:dyDescent="0.25">
      <c r="B3377" s="210"/>
      <c r="E3377" s="211"/>
      <c r="G3377" s="102"/>
      <c r="H3377" s="307"/>
      <c r="I3377" s="103"/>
      <c r="J3377" s="104"/>
      <c r="K3377" s="109"/>
      <c r="L3377" s="308"/>
      <c r="Z3377" s="309"/>
      <c r="AD3377" s="309"/>
      <c r="AR3377" s="309"/>
      <c r="AS3377" s="309"/>
      <c r="AT3377" s="309"/>
      <c r="AU3377" s="309"/>
      <c r="AV3377" s="309"/>
      <c r="AW3377" s="309"/>
      <c r="AX3377" s="309"/>
      <c r="AY3377" s="309"/>
      <c r="AZ3377" s="309"/>
      <c r="BA3377" s="309"/>
      <c r="BB3377" s="309"/>
      <c r="BC3377" s="309"/>
      <c r="BD3377" s="309"/>
      <c r="BE3377" s="309"/>
      <c r="BF3377" s="309"/>
      <c r="BG3377" s="309"/>
      <c r="BH3377" s="309"/>
      <c r="BI3377" s="309"/>
      <c r="BJ3377" s="309"/>
      <c r="BK3377" s="309"/>
      <c r="BL3377" s="309"/>
      <c r="BM3377" s="309"/>
      <c r="BN3377" s="309"/>
      <c r="BO3377" s="309"/>
      <c r="BP3377" s="309"/>
      <c r="BQ3377" s="309"/>
      <c r="BR3377" s="309"/>
      <c r="BS3377" s="309"/>
      <c r="BT3377" s="309"/>
      <c r="BU3377" s="309"/>
      <c r="BV3377" s="309"/>
      <c r="BW3377" s="309"/>
      <c r="BX3377" s="309"/>
      <c r="BY3377" s="309"/>
      <c r="BZ3377" s="309"/>
      <c r="CA3377" s="309"/>
      <c r="CB3377" s="309"/>
      <c r="CC3377" s="309"/>
      <c r="CD3377" s="309"/>
      <c r="CE3377" s="309"/>
      <c r="CF3377" s="309"/>
      <c r="CG3377" s="309"/>
      <c r="CH3377" s="309"/>
      <c r="CI3377" s="309"/>
      <c r="CJ3377" s="309"/>
      <c r="CK3377" s="309"/>
      <c r="CL3377" s="309"/>
      <c r="CM3377" s="309"/>
      <c r="CN3377" s="309"/>
      <c r="CO3377" s="309"/>
      <c r="CP3377" s="309"/>
      <c r="CQ3377" s="309"/>
      <c r="CR3377" s="309"/>
      <c r="CS3377" s="309"/>
      <c r="CT3377" s="25"/>
    </row>
    <row r="3378" spans="2:98" s="24" customFormat="1" x14ac:dyDescent="0.25">
      <c r="B3378" s="210"/>
      <c r="E3378" s="211"/>
      <c r="G3378" s="102"/>
      <c r="H3378" s="307"/>
      <c r="I3378" s="103"/>
      <c r="J3378" s="104"/>
      <c r="K3378" s="109"/>
      <c r="L3378" s="308"/>
      <c r="Z3378" s="309"/>
      <c r="AD3378" s="309"/>
      <c r="AR3378" s="309"/>
      <c r="AS3378" s="309"/>
      <c r="AT3378" s="309"/>
      <c r="AU3378" s="309"/>
      <c r="AV3378" s="309"/>
      <c r="AW3378" s="309"/>
      <c r="AX3378" s="309"/>
      <c r="AY3378" s="309"/>
      <c r="AZ3378" s="309"/>
      <c r="BA3378" s="309"/>
      <c r="BB3378" s="309"/>
      <c r="BC3378" s="309"/>
      <c r="BD3378" s="309"/>
      <c r="BE3378" s="309"/>
      <c r="BF3378" s="309"/>
      <c r="BG3378" s="309"/>
      <c r="BH3378" s="309"/>
      <c r="BI3378" s="309"/>
      <c r="BJ3378" s="309"/>
      <c r="BK3378" s="309"/>
      <c r="BL3378" s="309"/>
      <c r="BM3378" s="309"/>
      <c r="BN3378" s="309"/>
      <c r="BO3378" s="309"/>
      <c r="BP3378" s="309"/>
      <c r="BQ3378" s="309"/>
      <c r="BR3378" s="309"/>
      <c r="BS3378" s="309"/>
      <c r="BT3378" s="309"/>
      <c r="BU3378" s="309"/>
      <c r="BV3378" s="309"/>
      <c r="BW3378" s="309"/>
      <c r="BX3378" s="309"/>
      <c r="BY3378" s="309"/>
      <c r="BZ3378" s="309"/>
      <c r="CA3378" s="309"/>
      <c r="CB3378" s="309"/>
      <c r="CC3378" s="309"/>
      <c r="CD3378" s="309"/>
      <c r="CE3378" s="309"/>
      <c r="CF3378" s="309"/>
      <c r="CG3378" s="309"/>
      <c r="CH3378" s="309"/>
      <c r="CI3378" s="309"/>
      <c r="CJ3378" s="309"/>
      <c r="CK3378" s="309"/>
      <c r="CL3378" s="309"/>
      <c r="CM3378" s="309"/>
      <c r="CN3378" s="309"/>
      <c r="CO3378" s="309"/>
      <c r="CP3378" s="309"/>
      <c r="CQ3378" s="309"/>
      <c r="CR3378" s="309"/>
      <c r="CS3378" s="309"/>
      <c r="CT3378" s="25"/>
    </row>
    <row r="3379" spans="2:98" s="24" customFormat="1" x14ac:dyDescent="0.25">
      <c r="B3379" s="210"/>
      <c r="E3379" s="211"/>
      <c r="G3379" s="102"/>
      <c r="H3379" s="307"/>
      <c r="I3379" s="103"/>
      <c r="J3379" s="104"/>
      <c r="K3379" s="109"/>
      <c r="L3379" s="308"/>
      <c r="Z3379" s="309"/>
      <c r="AD3379" s="309"/>
      <c r="AR3379" s="309"/>
      <c r="AS3379" s="309"/>
      <c r="AT3379" s="309"/>
      <c r="AU3379" s="309"/>
      <c r="AV3379" s="309"/>
      <c r="AW3379" s="309"/>
      <c r="AX3379" s="309"/>
      <c r="AY3379" s="309"/>
      <c r="AZ3379" s="309"/>
      <c r="BA3379" s="309"/>
      <c r="BB3379" s="309"/>
      <c r="BC3379" s="309"/>
      <c r="BD3379" s="309"/>
      <c r="BE3379" s="309"/>
      <c r="BF3379" s="309"/>
      <c r="BG3379" s="309"/>
      <c r="BH3379" s="309"/>
      <c r="BI3379" s="309"/>
      <c r="BJ3379" s="309"/>
      <c r="BK3379" s="309"/>
      <c r="BL3379" s="309"/>
      <c r="BM3379" s="309"/>
      <c r="BN3379" s="309"/>
      <c r="BO3379" s="309"/>
      <c r="BP3379" s="309"/>
      <c r="BQ3379" s="309"/>
      <c r="BR3379" s="309"/>
      <c r="BS3379" s="309"/>
      <c r="BT3379" s="309"/>
      <c r="BU3379" s="309"/>
      <c r="BV3379" s="309"/>
      <c r="BW3379" s="309"/>
      <c r="BX3379" s="309"/>
      <c r="BY3379" s="309"/>
      <c r="BZ3379" s="309"/>
      <c r="CA3379" s="309"/>
      <c r="CB3379" s="309"/>
      <c r="CC3379" s="309"/>
      <c r="CD3379" s="309"/>
      <c r="CE3379" s="309"/>
      <c r="CF3379" s="309"/>
      <c r="CG3379" s="309"/>
      <c r="CH3379" s="309"/>
      <c r="CI3379" s="309"/>
      <c r="CJ3379" s="309"/>
      <c r="CK3379" s="309"/>
      <c r="CL3379" s="309"/>
      <c r="CM3379" s="309"/>
      <c r="CN3379" s="309"/>
      <c r="CO3379" s="309"/>
      <c r="CP3379" s="309"/>
      <c r="CQ3379" s="309"/>
      <c r="CR3379" s="309"/>
      <c r="CS3379" s="309"/>
      <c r="CT3379" s="25"/>
    </row>
    <row r="3380" spans="2:98" s="24" customFormat="1" x14ac:dyDescent="0.25">
      <c r="B3380" s="210"/>
      <c r="E3380" s="211"/>
      <c r="G3380" s="102"/>
      <c r="H3380" s="307"/>
      <c r="I3380" s="103"/>
      <c r="J3380" s="104"/>
      <c r="K3380" s="109"/>
      <c r="L3380" s="308"/>
      <c r="Z3380" s="309"/>
      <c r="AD3380" s="309"/>
      <c r="AR3380" s="309"/>
      <c r="AS3380" s="309"/>
      <c r="AT3380" s="309"/>
      <c r="AU3380" s="309"/>
      <c r="AV3380" s="309"/>
      <c r="AW3380" s="309"/>
      <c r="AX3380" s="309"/>
      <c r="AY3380" s="309"/>
      <c r="AZ3380" s="309"/>
      <c r="BA3380" s="309"/>
      <c r="BB3380" s="309"/>
      <c r="BC3380" s="309"/>
      <c r="BD3380" s="309"/>
      <c r="BE3380" s="309"/>
      <c r="BF3380" s="309"/>
      <c r="BG3380" s="309"/>
      <c r="BH3380" s="309"/>
      <c r="BI3380" s="309"/>
      <c r="BJ3380" s="309"/>
      <c r="BK3380" s="309"/>
      <c r="BL3380" s="309"/>
      <c r="BM3380" s="309"/>
      <c r="BN3380" s="309"/>
      <c r="BO3380" s="309"/>
      <c r="BP3380" s="309"/>
      <c r="BQ3380" s="309"/>
      <c r="BR3380" s="309"/>
      <c r="BS3380" s="309"/>
      <c r="BT3380" s="309"/>
      <c r="BU3380" s="309"/>
      <c r="BV3380" s="309"/>
      <c r="BW3380" s="309"/>
      <c r="BX3380" s="309"/>
      <c r="BY3380" s="309"/>
      <c r="BZ3380" s="309"/>
      <c r="CA3380" s="309"/>
      <c r="CB3380" s="309"/>
      <c r="CC3380" s="309"/>
      <c r="CD3380" s="309"/>
      <c r="CE3380" s="309"/>
      <c r="CF3380" s="309"/>
      <c r="CG3380" s="309"/>
      <c r="CH3380" s="309"/>
      <c r="CI3380" s="309"/>
      <c r="CJ3380" s="309"/>
      <c r="CK3380" s="309"/>
      <c r="CL3380" s="309"/>
      <c r="CM3380" s="309"/>
      <c r="CN3380" s="309"/>
      <c r="CO3380" s="309"/>
      <c r="CP3380" s="309"/>
      <c r="CQ3380" s="309"/>
      <c r="CR3380" s="309"/>
      <c r="CS3380" s="309"/>
      <c r="CT3380" s="25"/>
    </row>
    <row r="3381" spans="2:98" s="24" customFormat="1" x14ac:dyDescent="0.25">
      <c r="B3381" s="210"/>
      <c r="E3381" s="211"/>
      <c r="G3381" s="102"/>
      <c r="H3381" s="307"/>
      <c r="I3381" s="103"/>
      <c r="J3381" s="104"/>
      <c r="K3381" s="109"/>
      <c r="L3381" s="308"/>
      <c r="Z3381" s="309"/>
      <c r="AD3381" s="309"/>
      <c r="AR3381" s="309"/>
      <c r="AS3381" s="309"/>
      <c r="AT3381" s="309"/>
      <c r="AU3381" s="309"/>
      <c r="AV3381" s="309"/>
      <c r="AW3381" s="309"/>
      <c r="AX3381" s="309"/>
      <c r="AY3381" s="309"/>
      <c r="AZ3381" s="309"/>
      <c r="BA3381" s="309"/>
      <c r="BB3381" s="309"/>
      <c r="BC3381" s="309"/>
      <c r="BD3381" s="309"/>
      <c r="BE3381" s="309"/>
      <c r="BF3381" s="309"/>
      <c r="BG3381" s="309"/>
      <c r="BH3381" s="309"/>
      <c r="BI3381" s="309"/>
      <c r="BJ3381" s="309"/>
      <c r="BK3381" s="309"/>
      <c r="BL3381" s="309"/>
      <c r="BM3381" s="309"/>
      <c r="BN3381" s="309"/>
      <c r="BO3381" s="309"/>
      <c r="BP3381" s="309"/>
      <c r="BQ3381" s="309"/>
      <c r="BR3381" s="309"/>
      <c r="BS3381" s="309"/>
      <c r="BT3381" s="309"/>
      <c r="BU3381" s="309"/>
      <c r="BV3381" s="309"/>
      <c r="BW3381" s="309"/>
      <c r="BX3381" s="309"/>
      <c r="BY3381" s="309"/>
      <c r="BZ3381" s="309"/>
      <c r="CA3381" s="309"/>
      <c r="CB3381" s="309"/>
      <c r="CC3381" s="309"/>
      <c r="CD3381" s="309"/>
      <c r="CE3381" s="309"/>
      <c r="CF3381" s="309"/>
      <c r="CG3381" s="309"/>
      <c r="CH3381" s="309"/>
      <c r="CI3381" s="309"/>
      <c r="CJ3381" s="309"/>
      <c r="CK3381" s="309"/>
      <c r="CL3381" s="309"/>
      <c r="CM3381" s="309"/>
      <c r="CN3381" s="309"/>
      <c r="CO3381" s="309"/>
      <c r="CP3381" s="309"/>
      <c r="CQ3381" s="309"/>
      <c r="CR3381" s="309"/>
      <c r="CS3381" s="309"/>
      <c r="CT3381" s="25"/>
    </row>
    <row r="3382" spans="2:98" s="24" customFormat="1" x14ac:dyDescent="0.25">
      <c r="B3382" s="210"/>
      <c r="E3382" s="211"/>
      <c r="G3382" s="102"/>
      <c r="H3382" s="307"/>
      <c r="I3382" s="103"/>
      <c r="J3382" s="104"/>
      <c r="K3382" s="109"/>
      <c r="L3382" s="308"/>
      <c r="Z3382" s="309"/>
      <c r="AD3382" s="309"/>
      <c r="AR3382" s="309"/>
      <c r="AS3382" s="309"/>
      <c r="AT3382" s="309"/>
      <c r="AU3382" s="309"/>
      <c r="AV3382" s="309"/>
      <c r="AW3382" s="309"/>
      <c r="AX3382" s="309"/>
      <c r="AY3382" s="309"/>
      <c r="AZ3382" s="309"/>
      <c r="BA3382" s="309"/>
      <c r="BB3382" s="309"/>
      <c r="BC3382" s="309"/>
      <c r="BD3382" s="309"/>
      <c r="BE3382" s="309"/>
      <c r="BF3382" s="309"/>
      <c r="BG3382" s="309"/>
      <c r="BH3382" s="309"/>
      <c r="BI3382" s="309"/>
      <c r="BJ3382" s="309"/>
      <c r="BK3382" s="309"/>
      <c r="BL3382" s="309"/>
      <c r="BM3382" s="309"/>
      <c r="BN3382" s="309"/>
      <c r="BO3382" s="309"/>
      <c r="BP3382" s="309"/>
      <c r="BQ3382" s="309"/>
      <c r="BR3382" s="309"/>
      <c r="BS3382" s="309"/>
      <c r="BT3382" s="309"/>
      <c r="BU3382" s="309"/>
      <c r="BV3382" s="309"/>
      <c r="BW3382" s="309"/>
      <c r="BX3382" s="309"/>
      <c r="BY3382" s="309"/>
      <c r="BZ3382" s="309"/>
      <c r="CA3382" s="309"/>
      <c r="CB3382" s="309"/>
      <c r="CC3382" s="309"/>
      <c r="CD3382" s="309"/>
      <c r="CE3382" s="309"/>
      <c r="CF3382" s="309"/>
      <c r="CG3382" s="309"/>
      <c r="CH3382" s="309"/>
      <c r="CI3382" s="309"/>
      <c r="CJ3382" s="309"/>
      <c r="CK3382" s="309"/>
      <c r="CL3382" s="309"/>
      <c r="CM3382" s="309"/>
      <c r="CN3382" s="309"/>
      <c r="CO3382" s="309"/>
      <c r="CP3382" s="309"/>
      <c r="CQ3382" s="309"/>
      <c r="CR3382" s="309"/>
      <c r="CS3382" s="309"/>
      <c r="CT3382" s="25"/>
    </row>
    <row r="3383" spans="2:98" s="24" customFormat="1" x14ac:dyDescent="0.25">
      <c r="B3383" s="210"/>
      <c r="E3383" s="211"/>
      <c r="G3383" s="102"/>
      <c r="H3383" s="307"/>
      <c r="I3383" s="103"/>
      <c r="J3383" s="104"/>
      <c r="K3383" s="109"/>
      <c r="L3383" s="308"/>
      <c r="Z3383" s="309"/>
      <c r="AD3383" s="309"/>
      <c r="AR3383" s="309"/>
      <c r="AS3383" s="309"/>
      <c r="AT3383" s="309"/>
      <c r="AU3383" s="309"/>
      <c r="AV3383" s="309"/>
      <c r="AW3383" s="309"/>
      <c r="AX3383" s="309"/>
      <c r="AY3383" s="309"/>
      <c r="AZ3383" s="309"/>
      <c r="BA3383" s="309"/>
      <c r="BB3383" s="309"/>
      <c r="BC3383" s="309"/>
      <c r="BD3383" s="309"/>
      <c r="BE3383" s="309"/>
      <c r="BF3383" s="309"/>
      <c r="BG3383" s="309"/>
      <c r="BH3383" s="309"/>
      <c r="BI3383" s="309"/>
      <c r="BJ3383" s="309"/>
      <c r="BK3383" s="309"/>
      <c r="BL3383" s="309"/>
      <c r="BM3383" s="309"/>
      <c r="BN3383" s="309"/>
      <c r="BO3383" s="309"/>
      <c r="BP3383" s="309"/>
      <c r="BQ3383" s="309"/>
      <c r="BR3383" s="309"/>
      <c r="BS3383" s="309"/>
      <c r="BT3383" s="309"/>
      <c r="BU3383" s="309"/>
      <c r="BV3383" s="309"/>
      <c r="BW3383" s="309"/>
      <c r="BX3383" s="309"/>
      <c r="BY3383" s="309"/>
      <c r="BZ3383" s="309"/>
      <c r="CA3383" s="309"/>
      <c r="CB3383" s="309"/>
      <c r="CC3383" s="309"/>
      <c r="CD3383" s="309"/>
      <c r="CE3383" s="309"/>
      <c r="CF3383" s="309"/>
      <c r="CG3383" s="309"/>
      <c r="CH3383" s="309"/>
      <c r="CI3383" s="309"/>
      <c r="CJ3383" s="309"/>
      <c r="CK3383" s="309"/>
      <c r="CL3383" s="309"/>
      <c r="CM3383" s="309"/>
      <c r="CN3383" s="309"/>
      <c r="CO3383" s="309"/>
      <c r="CP3383" s="309"/>
      <c r="CQ3383" s="309"/>
      <c r="CR3383" s="309"/>
      <c r="CS3383" s="309"/>
      <c r="CT3383" s="25"/>
    </row>
  </sheetData>
  <sheetProtection formatCells="0" formatColumns="0" formatRows="0" insertColumns="0" insertRows="0" deleteColumns="0" deleteRows="0" selectLockedCells="1"/>
  <mergeCells count="102">
    <mergeCell ref="B182:C182"/>
    <mergeCell ref="B183:C183"/>
    <mergeCell ref="AL6:AL7"/>
    <mergeCell ref="AM6:AM7"/>
    <mergeCell ref="AN6:AN7"/>
    <mergeCell ref="AO6:AO7"/>
    <mergeCell ref="AP6:AP7"/>
    <mergeCell ref="A137:B137"/>
    <mergeCell ref="V6:V7"/>
    <mergeCell ref="W6:W7"/>
    <mergeCell ref="X6:X7"/>
    <mergeCell ref="AE6:AE7"/>
    <mergeCell ref="AF6:AF7"/>
    <mergeCell ref="AG6:AG7"/>
    <mergeCell ref="J4:J7"/>
    <mergeCell ref="K4:K7"/>
    <mergeCell ref="L4:L7"/>
    <mergeCell ref="M4:X5"/>
    <mergeCell ref="Y4:Y7"/>
    <mergeCell ref="AA4:AD4"/>
    <mergeCell ref="R6:R7"/>
    <mergeCell ref="S6:S7"/>
    <mergeCell ref="T6:T7"/>
    <mergeCell ref="U6:U7"/>
    <mergeCell ref="CS4:CS7"/>
    <mergeCell ref="AA5:AA7"/>
    <mergeCell ref="AB5:AB7"/>
    <mergeCell ref="AC5:AC7"/>
    <mergeCell ref="AD5:AD7"/>
    <mergeCell ref="M6:M7"/>
    <mergeCell ref="N6:N7"/>
    <mergeCell ref="O6:O7"/>
    <mergeCell ref="P6:P7"/>
    <mergeCell ref="Q6:Q7"/>
    <mergeCell ref="CM4:CM7"/>
    <mergeCell ref="CN4:CN7"/>
    <mergeCell ref="CO4:CO7"/>
    <mergeCell ref="CP4:CP7"/>
    <mergeCell ref="CQ4:CQ7"/>
    <mergeCell ref="CR4:CR7"/>
    <mergeCell ref="CG4:CG7"/>
    <mergeCell ref="CH4:CH7"/>
    <mergeCell ref="CI4:CI7"/>
    <mergeCell ref="CJ4:CJ7"/>
    <mergeCell ref="CK4:CK7"/>
    <mergeCell ref="CL4:CL7"/>
    <mergeCell ref="CA4:CA7"/>
    <mergeCell ref="CB4:CB7"/>
    <mergeCell ref="CC4:CC7"/>
    <mergeCell ref="CD4:CD7"/>
    <mergeCell ref="CE4:CE7"/>
    <mergeCell ref="CF4:CF7"/>
    <mergeCell ref="BU4:BU7"/>
    <mergeCell ref="BV4:BV7"/>
    <mergeCell ref="BW4:BW7"/>
    <mergeCell ref="BX4:BX7"/>
    <mergeCell ref="BY4:BY7"/>
    <mergeCell ref="BZ4:BZ7"/>
    <mergeCell ref="BO4:BO7"/>
    <mergeCell ref="BP4:BP7"/>
    <mergeCell ref="BQ4:BQ7"/>
    <mergeCell ref="BR4:BR7"/>
    <mergeCell ref="BS4:BS7"/>
    <mergeCell ref="BT4:BT7"/>
    <mergeCell ref="BI4:BI7"/>
    <mergeCell ref="BJ4:BJ7"/>
    <mergeCell ref="BK4:BK7"/>
    <mergeCell ref="BL4:BL7"/>
    <mergeCell ref="BM4:BM7"/>
    <mergeCell ref="BN4:BN7"/>
    <mergeCell ref="BC4:BC7"/>
    <mergeCell ref="BD4:BD7"/>
    <mergeCell ref="BE4:BE7"/>
    <mergeCell ref="BF4:BF7"/>
    <mergeCell ref="BG4:BG7"/>
    <mergeCell ref="BH4:BH7"/>
    <mergeCell ref="AW4:AW7"/>
    <mergeCell ref="AX4:AX7"/>
    <mergeCell ref="AY4:AY7"/>
    <mergeCell ref="AZ4:AZ7"/>
    <mergeCell ref="BA4:BA7"/>
    <mergeCell ref="BB4:BB7"/>
    <mergeCell ref="AE4:AP5"/>
    <mergeCell ref="AQ4:AQ7"/>
    <mergeCell ref="AS4:AS7"/>
    <mergeCell ref="AT4:AT7"/>
    <mergeCell ref="AU4:AU7"/>
    <mergeCell ref="AV4:AV7"/>
    <mergeCell ref="AH6:AH7"/>
    <mergeCell ref="AI6:AI7"/>
    <mergeCell ref="AJ6:AJ7"/>
    <mergeCell ref="AK6:AK7"/>
    <mergeCell ref="I1:L3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rintOptions horizontalCentered="1"/>
  <pageMargins left="0.25" right="0.16" top="0.33" bottom="0.35" header="0.3" footer="0.3"/>
  <pageSetup paperSize="14" scale="64" orientation="landscape" r:id="rId1"/>
  <colBreaks count="1" manualBreakCount="1">
    <brk id="9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PPMP Format</vt:lpstr>
      <vt:lpstr>'2022 PPMP Format'!Print_Area</vt:lpstr>
      <vt:lpstr>'2022 PPMP Format'!Print_Titles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Gracey Fernandez</dc:creator>
  <cp:lastModifiedBy>Mohamad Bolkiah R. Batua-an</cp:lastModifiedBy>
  <dcterms:created xsi:type="dcterms:W3CDTF">2019-09-24T05:30:24Z</dcterms:created>
  <dcterms:modified xsi:type="dcterms:W3CDTF">2021-08-23T06:34:18Z</dcterms:modified>
</cp:coreProperties>
</file>